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5\DAY ONE\03 Mar 2025\"/>
    </mc:Choice>
  </mc:AlternateContent>
  <bookViews>
    <workbookView xWindow="0" yWindow="0" windowWidth="28800" windowHeight="12555" activeTab="7"/>
  </bookViews>
  <sheets>
    <sheet name="es gol gender" sheetId="9" r:id="rId1"/>
    <sheet name="pend" sheetId="8" r:id="rId2"/>
    <sheet name="struk es" sheetId="7" r:id="rId3"/>
    <sheet name="struk gol" sheetId="6" r:id="rId4"/>
    <sheet name="agama" sheetId="5" r:id="rId5"/>
    <sheet name="jf pelaksana" sheetId="4" r:id="rId6"/>
    <sheet name="jf tertentu" sheetId="3" r:id="rId7"/>
    <sheet name="gol" sheetId="2" r:id="rId8"/>
    <sheet name="jab" sheetId="1" r:id="rId9"/>
  </sheets>
  <calcPr calcId="162913" forceFullCalc="1"/>
</workbook>
</file>

<file path=xl/calcChain.xml><?xml version="1.0" encoding="utf-8"?>
<calcChain xmlns="http://schemas.openxmlformats.org/spreadsheetml/2006/main">
  <c r="BE58" i="2" l="1"/>
  <c r="BD58" i="2"/>
  <c r="BC58" i="2"/>
  <c r="BB58" i="2"/>
  <c r="BA58" i="2"/>
  <c r="AY58" i="2"/>
  <c r="AX58" i="2"/>
  <c r="AW58" i="2"/>
  <c r="AV58" i="2"/>
  <c r="BE57" i="2"/>
  <c r="BD57" i="2"/>
  <c r="BC57" i="2"/>
  <c r="BB57" i="2"/>
  <c r="BA57" i="2"/>
  <c r="AY57" i="2"/>
  <c r="AX57" i="2"/>
  <c r="AW57" i="2"/>
  <c r="AV57" i="2"/>
  <c r="BE56" i="2"/>
  <c r="BD56" i="2"/>
  <c r="BC56" i="2"/>
  <c r="BB56" i="2"/>
  <c r="BA56" i="2"/>
  <c r="AY56" i="2"/>
  <c r="AX56" i="2"/>
  <c r="AW56" i="2"/>
  <c r="AV56" i="2"/>
  <c r="BE55" i="2"/>
  <c r="BD55" i="2"/>
  <c r="BC55" i="2"/>
  <c r="BB55" i="2"/>
  <c r="BA55" i="2"/>
  <c r="AY55" i="2"/>
  <c r="AX55" i="2"/>
  <c r="AW55" i="2"/>
  <c r="AV55" i="2"/>
  <c r="BE54" i="2"/>
  <c r="BD54" i="2"/>
  <c r="BC54" i="2"/>
  <c r="BB54" i="2"/>
  <c r="BA54" i="2"/>
  <c r="AY54" i="2"/>
  <c r="AX54" i="2"/>
  <c r="AW54" i="2"/>
  <c r="AV54" i="2"/>
  <c r="BE53" i="2"/>
  <c r="BD53" i="2"/>
  <c r="BC53" i="2"/>
  <c r="BB53" i="2"/>
  <c r="BA53" i="2"/>
  <c r="AY53" i="2"/>
  <c r="AX53" i="2"/>
  <c r="AW53" i="2"/>
  <c r="AV53" i="2"/>
  <c r="BE52" i="2"/>
  <c r="BD52" i="2"/>
  <c r="BC52" i="2"/>
  <c r="BB52" i="2"/>
  <c r="BA52" i="2"/>
  <c r="AY52" i="2"/>
  <c r="AX52" i="2"/>
  <c r="AW52" i="2"/>
  <c r="AV52" i="2"/>
  <c r="BE51" i="2"/>
  <c r="BD51" i="2"/>
  <c r="BC51" i="2"/>
  <c r="BB51" i="2"/>
  <c r="BA51" i="2"/>
  <c r="AY51" i="2"/>
  <c r="AX51" i="2"/>
  <c r="AW51" i="2"/>
  <c r="AV51" i="2"/>
  <c r="BE50" i="2"/>
  <c r="BD50" i="2"/>
  <c r="BC50" i="2"/>
  <c r="BB50" i="2"/>
  <c r="BA50" i="2"/>
  <c r="AY50" i="2"/>
  <c r="AX50" i="2"/>
  <c r="AW50" i="2"/>
  <c r="AV50" i="2"/>
  <c r="BE49" i="2"/>
  <c r="BD49" i="2"/>
  <c r="BC49" i="2"/>
  <c r="BB49" i="2"/>
  <c r="BA49" i="2"/>
  <c r="AY49" i="2"/>
  <c r="AX49" i="2"/>
  <c r="AW49" i="2"/>
  <c r="AV49" i="2"/>
  <c r="BE48" i="2"/>
  <c r="BD48" i="2"/>
  <c r="BC48" i="2"/>
  <c r="BB48" i="2"/>
  <c r="BA48" i="2"/>
  <c r="AY48" i="2"/>
  <c r="AX48" i="2"/>
  <c r="AW48" i="2"/>
  <c r="AV48" i="2"/>
  <c r="BE47" i="2"/>
  <c r="BD47" i="2"/>
  <c r="BC47" i="2"/>
  <c r="BB47" i="2"/>
  <c r="BA47" i="2"/>
  <c r="AY47" i="2"/>
  <c r="AX47" i="2"/>
  <c r="AW47" i="2"/>
  <c r="AV47" i="2"/>
  <c r="BE46" i="2"/>
  <c r="BD46" i="2"/>
  <c r="BC46" i="2"/>
  <c r="BB46" i="2"/>
  <c r="BA46" i="2"/>
  <c r="AY46" i="2"/>
  <c r="AX46" i="2"/>
  <c r="AW46" i="2"/>
  <c r="AV46" i="2"/>
  <c r="BE45" i="2"/>
  <c r="BD45" i="2"/>
  <c r="BC45" i="2"/>
  <c r="BB45" i="2"/>
  <c r="BA45" i="2"/>
  <c r="AY45" i="2"/>
  <c r="AX45" i="2"/>
  <c r="AW45" i="2"/>
  <c r="AV45" i="2"/>
  <c r="BE44" i="2"/>
  <c r="BD44" i="2"/>
  <c r="BC44" i="2"/>
  <c r="BB44" i="2"/>
  <c r="BA44" i="2"/>
  <c r="AY44" i="2"/>
  <c r="AX44" i="2"/>
  <c r="AW44" i="2"/>
  <c r="AV44" i="2"/>
  <c r="BE43" i="2"/>
  <c r="BD43" i="2"/>
  <c r="BC43" i="2"/>
  <c r="BB43" i="2"/>
  <c r="BA43" i="2"/>
  <c r="AY43" i="2"/>
  <c r="AX43" i="2"/>
  <c r="AW43" i="2"/>
  <c r="AV43" i="2"/>
  <c r="BE42" i="2"/>
  <c r="BD42" i="2"/>
  <c r="BC42" i="2"/>
  <c r="BB42" i="2"/>
  <c r="BA42" i="2"/>
  <c r="AY42" i="2"/>
  <c r="AX42" i="2"/>
  <c r="AW42" i="2"/>
  <c r="AV42" i="2"/>
  <c r="BE41" i="2"/>
  <c r="BD41" i="2"/>
  <c r="BC41" i="2"/>
  <c r="BB41" i="2"/>
  <c r="BA41" i="2"/>
  <c r="AY41" i="2"/>
  <c r="AX41" i="2"/>
  <c r="AW41" i="2"/>
  <c r="AV41" i="2"/>
  <c r="BE40" i="2"/>
  <c r="BD40" i="2"/>
  <c r="BC40" i="2"/>
  <c r="BB40" i="2"/>
  <c r="BA40" i="2"/>
  <c r="AY40" i="2"/>
  <c r="AX40" i="2"/>
  <c r="AW40" i="2"/>
  <c r="AV40" i="2"/>
  <c r="BE39" i="2"/>
  <c r="BD39" i="2"/>
  <c r="BC39" i="2"/>
  <c r="BB39" i="2"/>
  <c r="BA39" i="2"/>
  <c r="AY39" i="2"/>
  <c r="AX39" i="2"/>
  <c r="AW39" i="2"/>
  <c r="AV39" i="2"/>
  <c r="BE38" i="2"/>
  <c r="BD38" i="2"/>
  <c r="BC38" i="2"/>
  <c r="BB38" i="2"/>
  <c r="BA38" i="2"/>
  <c r="AY38" i="2"/>
  <c r="AX38" i="2"/>
  <c r="AW38" i="2"/>
  <c r="AV38" i="2"/>
  <c r="BE37" i="2"/>
  <c r="BD37" i="2"/>
  <c r="BC37" i="2"/>
  <c r="BB37" i="2"/>
  <c r="BA37" i="2"/>
  <c r="AY37" i="2"/>
  <c r="AX37" i="2"/>
  <c r="AW37" i="2"/>
  <c r="AV37" i="2"/>
  <c r="BE36" i="2"/>
  <c r="BD36" i="2"/>
  <c r="BC36" i="2"/>
  <c r="BB36" i="2"/>
  <c r="BA36" i="2"/>
  <c r="AY36" i="2"/>
  <c r="AX36" i="2"/>
  <c r="AW36" i="2"/>
  <c r="AV36" i="2"/>
  <c r="BE35" i="2"/>
  <c r="BD35" i="2"/>
  <c r="BC35" i="2"/>
  <c r="BB35" i="2"/>
  <c r="BA35" i="2"/>
  <c r="AY35" i="2"/>
  <c r="AX35" i="2"/>
  <c r="AW35" i="2"/>
  <c r="AV35" i="2"/>
  <c r="BE34" i="2"/>
  <c r="BD34" i="2"/>
  <c r="BC34" i="2"/>
  <c r="BB34" i="2"/>
  <c r="BA34" i="2"/>
  <c r="AY34" i="2"/>
  <c r="AX34" i="2"/>
  <c r="AW34" i="2"/>
  <c r="AV34" i="2"/>
  <c r="BE33" i="2"/>
  <c r="BD33" i="2"/>
  <c r="BC33" i="2"/>
  <c r="BB33" i="2"/>
  <c r="BA33" i="2"/>
  <c r="AY33" i="2"/>
  <c r="AX33" i="2"/>
  <c r="AW33" i="2"/>
  <c r="AV33" i="2"/>
  <c r="BE32" i="2"/>
  <c r="BD32" i="2"/>
  <c r="BC32" i="2"/>
  <c r="BB32" i="2"/>
  <c r="BA32" i="2"/>
  <c r="AY32" i="2"/>
  <c r="AX32" i="2"/>
  <c r="AW32" i="2"/>
  <c r="AV32" i="2"/>
  <c r="BE31" i="2"/>
  <c r="BD31" i="2"/>
  <c r="BC31" i="2"/>
  <c r="BB31" i="2"/>
  <c r="BA31" i="2"/>
  <c r="AY31" i="2"/>
  <c r="AX31" i="2"/>
  <c r="AW31" i="2"/>
  <c r="AV31" i="2"/>
  <c r="BE30" i="2"/>
  <c r="BD30" i="2"/>
  <c r="BC30" i="2"/>
  <c r="BB30" i="2"/>
  <c r="BA30" i="2"/>
  <c r="AY30" i="2"/>
  <c r="AX30" i="2"/>
  <c r="AW30" i="2"/>
  <c r="AV30" i="2"/>
  <c r="BE29" i="2"/>
  <c r="BD29" i="2"/>
  <c r="BC29" i="2"/>
  <c r="BB29" i="2"/>
  <c r="BA29" i="2"/>
  <c r="AY29" i="2"/>
  <c r="AX29" i="2"/>
  <c r="AW29" i="2"/>
  <c r="AV29" i="2"/>
  <c r="BE28" i="2"/>
  <c r="BD28" i="2"/>
  <c r="BC28" i="2"/>
  <c r="BB28" i="2"/>
  <c r="BA28" i="2"/>
  <c r="AY28" i="2"/>
  <c r="AX28" i="2"/>
  <c r="AW28" i="2"/>
  <c r="AV28" i="2"/>
  <c r="BE27" i="2"/>
  <c r="BD27" i="2"/>
  <c r="BC27" i="2"/>
  <c r="BB27" i="2"/>
  <c r="BA27" i="2"/>
  <c r="AY27" i="2"/>
  <c r="AX27" i="2"/>
  <c r="AW27" i="2"/>
  <c r="AV27" i="2"/>
  <c r="BE26" i="2"/>
  <c r="BD26" i="2"/>
  <c r="BC26" i="2"/>
  <c r="BB26" i="2"/>
  <c r="BA26" i="2"/>
  <c r="AY26" i="2"/>
  <c r="AX26" i="2"/>
  <c r="AW26" i="2"/>
  <c r="AV26" i="2"/>
  <c r="BE25" i="2"/>
  <c r="BD25" i="2"/>
  <c r="BC25" i="2"/>
  <c r="BB25" i="2"/>
  <c r="BA25" i="2"/>
  <c r="AY25" i="2"/>
  <c r="AX25" i="2"/>
  <c r="AW25" i="2"/>
  <c r="AV25" i="2"/>
  <c r="BE24" i="2"/>
  <c r="BD24" i="2"/>
  <c r="BC24" i="2"/>
  <c r="BB24" i="2"/>
  <c r="BA24" i="2"/>
  <c r="AY24" i="2"/>
  <c r="AX24" i="2"/>
  <c r="AW24" i="2"/>
  <c r="AV24" i="2"/>
  <c r="BE23" i="2"/>
  <c r="BD23" i="2"/>
  <c r="BC23" i="2"/>
  <c r="BB23" i="2"/>
  <c r="BA23" i="2"/>
  <c r="AY23" i="2"/>
  <c r="AX23" i="2"/>
  <c r="AW23" i="2"/>
  <c r="AV23" i="2"/>
  <c r="BE22" i="2"/>
  <c r="BD22" i="2"/>
  <c r="BC22" i="2"/>
  <c r="BB22" i="2"/>
  <c r="BA22" i="2"/>
  <c r="AY22" i="2"/>
  <c r="AX22" i="2"/>
  <c r="AW22" i="2"/>
  <c r="AV22" i="2"/>
  <c r="BE21" i="2"/>
  <c r="BD21" i="2"/>
  <c r="BC21" i="2"/>
  <c r="BB21" i="2"/>
  <c r="BA21" i="2"/>
  <c r="AY21" i="2"/>
  <c r="AX21" i="2"/>
  <c r="AW21" i="2"/>
  <c r="AV21" i="2"/>
  <c r="BE20" i="2"/>
  <c r="BD20" i="2"/>
  <c r="BC20" i="2"/>
  <c r="BB20" i="2"/>
  <c r="BA20" i="2"/>
  <c r="AY20" i="2"/>
  <c r="AX20" i="2"/>
  <c r="AW20" i="2"/>
  <c r="AV20" i="2"/>
  <c r="BE19" i="2"/>
  <c r="BD19" i="2"/>
  <c r="BC19" i="2"/>
  <c r="BB19" i="2"/>
  <c r="BA19" i="2"/>
  <c r="AY19" i="2"/>
  <c r="AX19" i="2"/>
  <c r="AW19" i="2"/>
  <c r="AV19" i="2"/>
  <c r="BE18" i="2"/>
  <c r="BD18" i="2"/>
  <c r="BC18" i="2"/>
  <c r="BB18" i="2"/>
  <c r="BA18" i="2"/>
  <c r="AY18" i="2"/>
  <c r="AX18" i="2"/>
  <c r="AW18" i="2"/>
  <c r="AV18" i="2"/>
  <c r="BE17" i="2"/>
  <c r="BD17" i="2"/>
  <c r="BC17" i="2"/>
  <c r="BB17" i="2"/>
  <c r="BA17" i="2"/>
  <c r="AY17" i="2"/>
  <c r="AX17" i="2"/>
  <c r="AW17" i="2"/>
  <c r="AV17" i="2"/>
  <c r="BE16" i="2"/>
  <c r="BD16" i="2"/>
  <c r="BC16" i="2"/>
  <c r="BB16" i="2"/>
  <c r="BA16" i="2"/>
  <c r="AY16" i="2"/>
  <c r="AX16" i="2"/>
  <c r="AW16" i="2"/>
  <c r="AV16" i="2"/>
  <c r="BE15" i="2"/>
  <c r="BD15" i="2"/>
  <c r="BC15" i="2"/>
  <c r="BB15" i="2"/>
  <c r="BA15" i="2"/>
  <c r="AY15" i="2"/>
  <c r="AX15" i="2"/>
  <c r="AW15" i="2"/>
  <c r="AV15" i="2"/>
  <c r="BE14" i="2"/>
  <c r="BD14" i="2"/>
  <c r="BC14" i="2"/>
  <c r="BB14" i="2"/>
  <c r="BA14" i="2"/>
  <c r="AY14" i="2"/>
  <c r="AX14" i="2"/>
  <c r="AW14" i="2"/>
  <c r="AV14" i="2"/>
  <c r="BE13" i="2"/>
  <c r="BD13" i="2"/>
  <c r="BC13" i="2"/>
  <c r="BB13" i="2"/>
  <c r="BA13" i="2"/>
  <c r="AY13" i="2"/>
  <c r="AX13" i="2"/>
  <c r="AW13" i="2"/>
  <c r="AV13" i="2"/>
  <c r="BE12" i="2"/>
  <c r="BD12" i="2"/>
  <c r="BC12" i="2"/>
  <c r="BB12" i="2"/>
  <c r="BA12" i="2"/>
  <c r="AY12" i="2"/>
  <c r="AX12" i="2"/>
  <c r="AW12" i="2"/>
  <c r="AV12" i="2"/>
  <c r="BE11" i="2"/>
  <c r="BD11" i="2"/>
  <c r="BC11" i="2"/>
  <c r="BB11" i="2"/>
  <c r="BA11" i="2"/>
  <c r="AY11" i="2"/>
  <c r="AX11" i="2"/>
  <c r="AW11" i="2"/>
  <c r="AV11" i="2"/>
  <c r="BE10" i="2"/>
  <c r="BD10" i="2"/>
  <c r="BC10" i="2"/>
  <c r="BB10" i="2"/>
  <c r="BA10" i="2"/>
  <c r="AY10" i="2"/>
  <c r="AX10" i="2"/>
  <c r="AW10" i="2"/>
  <c r="AV10" i="2"/>
  <c r="BE9" i="2"/>
  <c r="BD9" i="2"/>
  <c r="BC9" i="2"/>
  <c r="BB9" i="2"/>
  <c r="BA9" i="2"/>
  <c r="AY9" i="2"/>
  <c r="AX9" i="2"/>
  <c r="AW9" i="2"/>
  <c r="AV9" i="2"/>
  <c r="BE8" i="2"/>
  <c r="BD8" i="2"/>
  <c r="BC8" i="2"/>
  <c r="BB8" i="2"/>
  <c r="BA8" i="2"/>
  <c r="AY8" i="2"/>
  <c r="AX8" i="2"/>
  <c r="AW8" i="2"/>
  <c r="AV8" i="2"/>
  <c r="BD59" i="2" l="1"/>
  <c r="AZ11" i="2"/>
  <c r="BF14" i="2"/>
  <c r="AZ15" i="2"/>
  <c r="BF18" i="2"/>
  <c r="AZ19" i="2"/>
  <c r="BF22" i="2"/>
  <c r="AZ23" i="2"/>
  <c r="BF26" i="2"/>
  <c r="AZ27" i="2"/>
  <c r="BF30" i="2"/>
  <c r="AZ31" i="2"/>
  <c r="BF34" i="2"/>
  <c r="AZ35" i="2"/>
  <c r="BF35" i="2"/>
  <c r="BF38" i="2"/>
  <c r="AZ39" i="2"/>
  <c r="BF39" i="2"/>
  <c r="BF42" i="2"/>
  <c r="AZ43" i="2"/>
  <c r="BF43" i="2"/>
  <c r="BF46" i="2"/>
  <c r="AZ47" i="2"/>
  <c r="BF47" i="2"/>
  <c r="BF50" i="2"/>
  <c r="AZ51" i="2"/>
  <c r="BF54" i="2"/>
  <c r="AZ55" i="2"/>
  <c r="BF58" i="2"/>
  <c r="BF10" i="2"/>
  <c r="AZ8" i="2"/>
  <c r="BA59" i="2"/>
  <c r="BE59" i="2"/>
  <c r="BF11" i="2"/>
  <c r="AZ12" i="2"/>
  <c r="BF12" i="2"/>
  <c r="BF15" i="2"/>
  <c r="AZ16" i="2"/>
  <c r="BF16" i="2"/>
  <c r="BF19" i="2"/>
  <c r="AZ20" i="2"/>
  <c r="BF20" i="2"/>
  <c r="BF23" i="2"/>
  <c r="AZ24" i="2"/>
  <c r="BF24" i="2"/>
  <c r="BF27" i="2"/>
  <c r="AZ28" i="2"/>
  <c r="BF28" i="2"/>
  <c r="BF31" i="2"/>
  <c r="AZ32" i="2"/>
  <c r="BF32" i="2"/>
  <c r="AZ36" i="2"/>
  <c r="BF36" i="2"/>
  <c r="AZ40" i="2"/>
  <c r="BF40" i="2"/>
  <c r="AZ44" i="2"/>
  <c r="BF44" i="2"/>
  <c r="AZ48" i="2"/>
  <c r="BF48" i="2"/>
  <c r="BF51" i="2"/>
  <c r="AZ52" i="2"/>
  <c r="BF52" i="2"/>
  <c r="BF55" i="2"/>
  <c r="AZ56" i="2"/>
  <c r="BF56" i="2"/>
  <c r="AW59" i="2"/>
  <c r="BB59" i="2"/>
  <c r="AZ9" i="2"/>
  <c r="BF9" i="2"/>
  <c r="BC59" i="2"/>
  <c r="AZ13" i="2"/>
  <c r="BF13" i="2"/>
  <c r="AZ17" i="2"/>
  <c r="BF17" i="2"/>
  <c r="AZ21" i="2"/>
  <c r="BF21" i="2"/>
  <c r="AZ25" i="2"/>
  <c r="BF25" i="2"/>
  <c r="AZ29" i="2"/>
  <c r="BF29" i="2"/>
  <c r="AZ33" i="2"/>
  <c r="BF33" i="2"/>
  <c r="AZ37" i="2"/>
  <c r="BF37" i="2"/>
  <c r="AZ41" i="2"/>
  <c r="BF41" i="2"/>
  <c r="AZ45" i="2"/>
  <c r="BF45" i="2"/>
  <c r="AZ49" i="2"/>
  <c r="BF49" i="2"/>
  <c r="AZ53" i="2"/>
  <c r="BF53" i="2"/>
  <c r="AZ57" i="2"/>
  <c r="BF57" i="2"/>
  <c r="AX59" i="2"/>
  <c r="AZ10" i="2"/>
  <c r="AY59" i="2"/>
  <c r="AZ14" i="2"/>
  <c r="AZ18" i="2"/>
  <c r="AZ22" i="2"/>
  <c r="AZ26" i="2"/>
  <c r="AZ30" i="2"/>
  <c r="AZ34" i="2"/>
  <c r="AZ38" i="2"/>
  <c r="AZ42" i="2"/>
  <c r="AZ46" i="2"/>
  <c r="AZ50" i="2"/>
  <c r="AZ54" i="2"/>
  <c r="AZ58" i="2"/>
  <c r="AV59" i="2"/>
  <c r="BF8" i="2"/>
  <c r="BF59" i="2" l="1"/>
  <c r="AZ59" i="2"/>
  <c r="AJ60" i="8" l="1"/>
  <c r="AI60" i="8"/>
  <c r="AH60" i="8"/>
  <c r="AG60" i="8"/>
  <c r="AF60" i="8"/>
  <c r="AE60" i="8"/>
  <c r="AD60" i="8"/>
  <c r="AC60" i="8"/>
  <c r="AB60" i="8"/>
  <c r="AA60" i="8"/>
  <c r="AJ59" i="8"/>
  <c r="AI59" i="8"/>
  <c r="AH59" i="8"/>
  <c r="AG59" i="8"/>
  <c r="AF59" i="8"/>
  <c r="AE59" i="8"/>
  <c r="AD59" i="8"/>
  <c r="AC59" i="8"/>
  <c r="AB59" i="8"/>
  <c r="AA59" i="8"/>
  <c r="AJ58" i="8"/>
  <c r="AI58" i="8"/>
  <c r="AH58" i="8"/>
  <c r="AG58" i="8"/>
  <c r="AF58" i="8"/>
  <c r="AE58" i="8"/>
  <c r="AD58" i="8"/>
  <c r="AC58" i="8"/>
  <c r="AB58" i="8"/>
  <c r="AA58" i="8"/>
  <c r="AJ57" i="8"/>
  <c r="AI57" i="8"/>
  <c r="AH57" i="8"/>
  <c r="AG57" i="8"/>
  <c r="AF57" i="8"/>
  <c r="AE57" i="8"/>
  <c r="AD57" i="8"/>
  <c r="AC57" i="8"/>
  <c r="AB57" i="8"/>
  <c r="AA57" i="8"/>
  <c r="AJ56" i="8"/>
  <c r="AI56" i="8"/>
  <c r="AH56" i="8"/>
  <c r="AG56" i="8"/>
  <c r="AF56" i="8"/>
  <c r="AE56" i="8"/>
  <c r="AD56" i="8"/>
  <c r="AC56" i="8"/>
  <c r="AB56" i="8"/>
  <c r="AA56" i="8"/>
  <c r="AJ55" i="8"/>
  <c r="AI55" i="8"/>
  <c r="AH55" i="8"/>
  <c r="AG55" i="8"/>
  <c r="AF55" i="8"/>
  <c r="AE55" i="8"/>
  <c r="AD55" i="8"/>
  <c r="AC55" i="8"/>
  <c r="AB55" i="8"/>
  <c r="AA55" i="8"/>
  <c r="AJ54" i="8"/>
  <c r="AI54" i="8"/>
  <c r="AH54" i="8"/>
  <c r="AG54" i="8"/>
  <c r="AF54" i="8"/>
  <c r="AE54" i="8"/>
  <c r="AD54" i="8"/>
  <c r="AC54" i="8"/>
  <c r="AB54" i="8"/>
  <c r="AA54" i="8"/>
  <c r="AJ53" i="8"/>
  <c r="AI53" i="8"/>
  <c r="AH53" i="8"/>
  <c r="AG53" i="8"/>
  <c r="AF53" i="8"/>
  <c r="AE53" i="8"/>
  <c r="AD53" i="8"/>
  <c r="AC53" i="8"/>
  <c r="AB53" i="8"/>
  <c r="AA53" i="8"/>
  <c r="AJ52" i="8"/>
  <c r="AI52" i="8"/>
  <c r="AH52" i="8"/>
  <c r="AG52" i="8"/>
  <c r="AF52" i="8"/>
  <c r="AE52" i="8"/>
  <c r="AD52" i="8"/>
  <c r="AC52" i="8"/>
  <c r="AB52" i="8"/>
  <c r="AA52" i="8"/>
  <c r="AJ51" i="8"/>
  <c r="AI51" i="8"/>
  <c r="AH51" i="8"/>
  <c r="AG51" i="8"/>
  <c r="AF51" i="8"/>
  <c r="AE51" i="8"/>
  <c r="AD51" i="8"/>
  <c r="AC51" i="8"/>
  <c r="AB51" i="8"/>
  <c r="AA51" i="8"/>
  <c r="AJ50" i="8"/>
  <c r="AI50" i="8"/>
  <c r="AH50" i="8"/>
  <c r="AG50" i="8"/>
  <c r="AF50" i="8"/>
  <c r="AE50" i="8"/>
  <c r="AD50" i="8"/>
  <c r="AC50" i="8"/>
  <c r="AB50" i="8"/>
  <c r="AA50" i="8"/>
  <c r="AJ49" i="8"/>
  <c r="AI49" i="8"/>
  <c r="AH49" i="8"/>
  <c r="AG49" i="8"/>
  <c r="AF49" i="8"/>
  <c r="AE49" i="8"/>
  <c r="AD49" i="8"/>
  <c r="AC49" i="8"/>
  <c r="AB49" i="8"/>
  <c r="AA49" i="8"/>
  <c r="AJ48" i="8"/>
  <c r="AI48" i="8"/>
  <c r="AH48" i="8"/>
  <c r="AG48" i="8"/>
  <c r="AF48" i="8"/>
  <c r="AE48" i="8"/>
  <c r="AD48" i="8"/>
  <c r="AC48" i="8"/>
  <c r="AB48" i="8"/>
  <c r="AA48" i="8"/>
  <c r="AJ47" i="8"/>
  <c r="AI47" i="8"/>
  <c r="AH47" i="8"/>
  <c r="AG47" i="8"/>
  <c r="AF47" i="8"/>
  <c r="AE47" i="8"/>
  <c r="AD47" i="8"/>
  <c r="AC47" i="8"/>
  <c r="AB47" i="8"/>
  <c r="AA47" i="8"/>
  <c r="AJ46" i="8"/>
  <c r="AI46" i="8"/>
  <c r="AH46" i="8"/>
  <c r="AG46" i="8"/>
  <c r="AF46" i="8"/>
  <c r="AE46" i="8"/>
  <c r="AD46" i="8"/>
  <c r="AC46" i="8"/>
  <c r="AB46" i="8"/>
  <c r="AA46" i="8"/>
  <c r="AJ45" i="8"/>
  <c r="AI45" i="8"/>
  <c r="AH45" i="8"/>
  <c r="AG45" i="8"/>
  <c r="AF45" i="8"/>
  <c r="AE45" i="8"/>
  <c r="AD45" i="8"/>
  <c r="AC45" i="8"/>
  <c r="AB45" i="8"/>
  <c r="AA45" i="8"/>
  <c r="AJ44" i="8"/>
  <c r="AI44" i="8"/>
  <c r="AH44" i="8"/>
  <c r="AG44" i="8"/>
  <c r="AF44" i="8"/>
  <c r="AE44" i="8"/>
  <c r="AD44" i="8"/>
  <c r="AC44" i="8"/>
  <c r="AB44" i="8"/>
  <c r="AA44" i="8"/>
  <c r="AJ43" i="8"/>
  <c r="AI43" i="8"/>
  <c r="AH43" i="8"/>
  <c r="AG43" i="8"/>
  <c r="AF43" i="8"/>
  <c r="AE43" i="8"/>
  <c r="AD43" i="8"/>
  <c r="AC43" i="8"/>
  <c r="AB43" i="8"/>
  <c r="AA43" i="8"/>
  <c r="AJ42" i="8"/>
  <c r="AI42" i="8"/>
  <c r="AH42" i="8"/>
  <c r="AG42" i="8"/>
  <c r="AF42" i="8"/>
  <c r="AE42" i="8"/>
  <c r="AD42" i="8"/>
  <c r="AC42" i="8"/>
  <c r="AB42" i="8"/>
  <c r="AA42" i="8"/>
  <c r="AJ41" i="8"/>
  <c r="AI41" i="8"/>
  <c r="AH41" i="8"/>
  <c r="AG41" i="8"/>
  <c r="AF41" i="8"/>
  <c r="AE41" i="8"/>
  <c r="AD41" i="8"/>
  <c r="AC41" i="8"/>
  <c r="AB41" i="8"/>
  <c r="AA41" i="8"/>
  <c r="AJ40" i="8"/>
  <c r="AI40" i="8"/>
  <c r="AH40" i="8"/>
  <c r="AG40" i="8"/>
  <c r="AF40" i="8"/>
  <c r="AE40" i="8"/>
  <c r="AD40" i="8"/>
  <c r="AC40" i="8"/>
  <c r="AB40" i="8"/>
  <c r="AA40" i="8"/>
  <c r="AJ39" i="8"/>
  <c r="AI39" i="8"/>
  <c r="AH39" i="8"/>
  <c r="AG39" i="8"/>
  <c r="AF39" i="8"/>
  <c r="AE39" i="8"/>
  <c r="AD39" i="8"/>
  <c r="AC39" i="8"/>
  <c r="AB39" i="8"/>
  <c r="AA39" i="8"/>
  <c r="AJ38" i="8"/>
  <c r="AI38" i="8"/>
  <c r="AH38" i="8"/>
  <c r="AG38" i="8"/>
  <c r="AF38" i="8"/>
  <c r="AE38" i="8"/>
  <c r="AD38" i="8"/>
  <c r="AC38" i="8"/>
  <c r="AB38" i="8"/>
  <c r="AA38" i="8"/>
  <c r="AJ37" i="8"/>
  <c r="AI37" i="8"/>
  <c r="AH37" i="8"/>
  <c r="AG37" i="8"/>
  <c r="AF37" i="8"/>
  <c r="AE37" i="8"/>
  <c r="AD37" i="8"/>
  <c r="AC37" i="8"/>
  <c r="AB37" i="8"/>
  <c r="AA37" i="8"/>
  <c r="AJ36" i="8"/>
  <c r="AI36" i="8"/>
  <c r="AH36" i="8"/>
  <c r="AG36" i="8"/>
  <c r="AF36" i="8"/>
  <c r="AE36" i="8"/>
  <c r="AD36" i="8"/>
  <c r="AC36" i="8"/>
  <c r="AB36" i="8"/>
  <c r="AA36" i="8"/>
  <c r="AJ35" i="8"/>
  <c r="AI35" i="8"/>
  <c r="AH35" i="8"/>
  <c r="AG35" i="8"/>
  <c r="AF35" i="8"/>
  <c r="AE35" i="8"/>
  <c r="AD35" i="8"/>
  <c r="AC35" i="8"/>
  <c r="AB35" i="8"/>
  <c r="AA35" i="8"/>
  <c r="AJ34" i="8"/>
  <c r="AI34" i="8"/>
  <c r="AH34" i="8"/>
  <c r="AG34" i="8"/>
  <c r="AF34" i="8"/>
  <c r="AE34" i="8"/>
  <c r="AD34" i="8"/>
  <c r="AC34" i="8"/>
  <c r="AB34" i="8"/>
  <c r="AA34" i="8"/>
  <c r="AJ33" i="8"/>
  <c r="AI33" i="8"/>
  <c r="AH33" i="8"/>
  <c r="AG33" i="8"/>
  <c r="AF33" i="8"/>
  <c r="AE33" i="8"/>
  <c r="AD33" i="8"/>
  <c r="AC33" i="8"/>
  <c r="AB33" i="8"/>
  <c r="AA33" i="8"/>
  <c r="AJ32" i="8"/>
  <c r="AI32" i="8"/>
  <c r="AH32" i="8"/>
  <c r="AG32" i="8"/>
  <c r="AF32" i="8"/>
  <c r="AE32" i="8"/>
  <c r="AD32" i="8"/>
  <c r="AC32" i="8"/>
  <c r="AB32" i="8"/>
  <c r="AA32" i="8"/>
  <c r="AJ31" i="8"/>
  <c r="AI31" i="8"/>
  <c r="AH31" i="8"/>
  <c r="AG31" i="8"/>
  <c r="AF31" i="8"/>
  <c r="AE31" i="8"/>
  <c r="AD31" i="8"/>
  <c r="AC31" i="8"/>
  <c r="AB31" i="8"/>
  <c r="AA31" i="8"/>
  <c r="AJ30" i="8"/>
  <c r="AI30" i="8"/>
  <c r="AH30" i="8"/>
  <c r="AG30" i="8"/>
  <c r="AF30" i="8"/>
  <c r="AE30" i="8"/>
  <c r="AD30" i="8"/>
  <c r="AC30" i="8"/>
  <c r="AB30" i="8"/>
  <c r="AA30" i="8"/>
  <c r="AJ29" i="8"/>
  <c r="AI29" i="8"/>
  <c r="AH29" i="8"/>
  <c r="AG29" i="8"/>
  <c r="AF29" i="8"/>
  <c r="AE29" i="8"/>
  <c r="AD29" i="8"/>
  <c r="AC29" i="8"/>
  <c r="AB29" i="8"/>
  <c r="AA29" i="8"/>
  <c r="AJ28" i="8"/>
  <c r="AI28" i="8"/>
  <c r="AH28" i="8"/>
  <c r="AG28" i="8"/>
  <c r="AF28" i="8"/>
  <c r="AE28" i="8"/>
  <c r="AD28" i="8"/>
  <c r="AC28" i="8"/>
  <c r="AB28" i="8"/>
  <c r="AA28" i="8"/>
  <c r="AJ27" i="8"/>
  <c r="AI27" i="8"/>
  <c r="AH27" i="8"/>
  <c r="AG27" i="8"/>
  <c r="AF27" i="8"/>
  <c r="AE27" i="8"/>
  <c r="AD27" i="8"/>
  <c r="AC27" i="8"/>
  <c r="AB27" i="8"/>
  <c r="AA27" i="8"/>
  <c r="AJ26" i="8"/>
  <c r="AI26" i="8"/>
  <c r="AH26" i="8"/>
  <c r="AG26" i="8"/>
  <c r="AF26" i="8"/>
  <c r="AE26" i="8"/>
  <c r="AD26" i="8"/>
  <c r="AC26" i="8"/>
  <c r="AB26" i="8"/>
  <c r="AA26" i="8"/>
  <c r="AJ25" i="8"/>
  <c r="AI25" i="8"/>
  <c r="AH25" i="8"/>
  <c r="AG25" i="8"/>
  <c r="AF25" i="8"/>
  <c r="AE25" i="8"/>
  <c r="AD25" i="8"/>
  <c r="AC25" i="8"/>
  <c r="AB25" i="8"/>
  <c r="AA25" i="8"/>
  <c r="AJ24" i="8"/>
  <c r="AI24" i="8"/>
  <c r="AH24" i="8"/>
  <c r="AG24" i="8"/>
  <c r="AF24" i="8"/>
  <c r="AE24" i="8"/>
  <c r="AD24" i="8"/>
  <c r="AC24" i="8"/>
  <c r="AB24" i="8"/>
  <c r="AA24" i="8"/>
  <c r="AJ23" i="8"/>
  <c r="AI23" i="8"/>
  <c r="AH23" i="8"/>
  <c r="AG23" i="8"/>
  <c r="AF23" i="8"/>
  <c r="AE23" i="8"/>
  <c r="AD23" i="8"/>
  <c r="AC23" i="8"/>
  <c r="AB23" i="8"/>
  <c r="AA23" i="8"/>
  <c r="AJ22" i="8"/>
  <c r="AI22" i="8"/>
  <c r="AH22" i="8"/>
  <c r="AG22" i="8"/>
  <c r="AF22" i="8"/>
  <c r="AE22" i="8"/>
  <c r="AD22" i="8"/>
  <c r="AC22" i="8"/>
  <c r="AB22" i="8"/>
  <c r="AA22" i="8"/>
  <c r="AJ21" i="8"/>
  <c r="AI21" i="8"/>
  <c r="AH21" i="8"/>
  <c r="AG21" i="8"/>
  <c r="AF21" i="8"/>
  <c r="AE21" i="8"/>
  <c r="AD21" i="8"/>
  <c r="AC21" i="8"/>
  <c r="AB21" i="8"/>
  <c r="AA21" i="8"/>
  <c r="AJ20" i="8"/>
  <c r="AI20" i="8"/>
  <c r="AH20" i="8"/>
  <c r="AG20" i="8"/>
  <c r="AF20" i="8"/>
  <c r="AE20" i="8"/>
  <c r="AD20" i="8"/>
  <c r="AC20" i="8"/>
  <c r="AB20" i="8"/>
  <c r="AA20" i="8"/>
  <c r="AJ19" i="8"/>
  <c r="AI19" i="8"/>
  <c r="AH19" i="8"/>
  <c r="AG19" i="8"/>
  <c r="AF19" i="8"/>
  <c r="AE19" i="8"/>
  <c r="AD19" i="8"/>
  <c r="AC19" i="8"/>
  <c r="AB19" i="8"/>
  <c r="AA19" i="8"/>
  <c r="AJ18" i="8"/>
  <c r="AI18" i="8"/>
  <c r="AH18" i="8"/>
  <c r="AG18" i="8"/>
  <c r="AF18" i="8"/>
  <c r="AE18" i="8"/>
  <c r="AD18" i="8"/>
  <c r="AC18" i="8"/>
  <c r="AB18" i="8"/>
  <c r="AA18" i="8"/>
  <c r="AJ17" i="8"/>
  <c r="AI17" i="8"/>
  <c r="AH17" i="8"/>
  <c r="AG17" i="8"/>
  <c r="AF17" i="8"/>
  <c r="AE17" i="8"/>
  <c r="AD17" i="8"/>
  <c r="AC17" i="8"/>
  <c r="AB17" i="8"/>
  <c r="AA17" i="8"/>
  <c r="AJ16" i="8"/>
  <c r="AI16" i="8"/>
  <c r="AH16" i="8"/>
  <c r="AG16" i="8"/>
  <c r="AF16" i="8"/>
  <c r="AE16" i="8"/>
  <c r="AD16" i="8"/>
  <c r="AC16" i="8"/>
  <c r="AB16" i="8"/>
  <c r="AA16" i="8"/>
  <c r="AJ15" i="8"/>
  <c r="AI15" i="8"/>
  <c r="AH15" i="8"/>
  <c r="AG15" i="8"/>
  <c r="AF15" i="8"/>
  <c r="AE15" i="8"/>
  <c r="AD15" i="8"/>
  <c r="AC15" i="8"/>
  <c r="AB15" i="8"/>
  <c r="AA15" i="8"/>
  <c r="AJ14" i="8"/>
  <c r="AI14" i="8"/>
  <c r="AH14" i="8"/>
  <c r="AG14" i="8"/>
  <c r="AF14" i="8"/>
  <c r="AE14" i="8"/>
  <c r="AD14" i="8"/>
  <c r="AC14" i="8"/>
  <c r="AB14" i="8"/>
  <c r="AA14" i="8"/>
  <c r="AJ13" i="8"/>
  <c r="AI13" i="8"/>
  <c r="AH13" i="8"/>
  <c r="AG13" i="8"/>
  <c r="AF13" i="8"/>
  <c r="AE13" i="8"/>
  <c r="AD13" i="8"/>
  <c r="AC13" i="8"/>
  <c r="AB13" i="8"/>
  <c r="AA13" i="8"/>
  <c r="AJ12" i="8"/>
  <c r="AI12" i="8"/>
  <c r="AH12" i="8"/>
  <c r="AG12" i="8"/>
  <c r="AF12" i="8"/>
  <c r="AE12" i="8"/>
  <c r="AD12" i="8"/>
  <c r="AC12" i="8"/>
  <c r="AB12" i="8"/>
  <c r="AA12" i="8"/>
  <c r="AJ11" i="8"/>
  <c r="AI11" i="8"/>
  <c r="AH11" i="8"/>
  <c r="AG11" i="8"/>
  <c r="AF11" i="8"/>
  <c r="AE11" i="8"/>
  <c r="AD11" i="8"/>
  <c r="AC11" i="8"/>
  <c r="AB11" i="8"/>
  <c r="AA11" i="8"/>
  <c r="AJ10" i="8"/>
  <c r="AI10" i="8"/>
  <c r="AH10" i="8"/>
  <c r="AG10" i="8"/>
  <c r="AF10" i="8"/>
  <c r="AE10" i="8"/>
  <c r="AD10" i="8"/>
  <c r="AC10" i="8"/>
  <c r="AB10" i="8"/>
  <c r="AA10" i="8"/>
  <c r="AK53" i="8" l="1"/>
  <c r="AK57" i="8"/>
  <c r="AD61" i="8"/>
  <c r="AH61" i="8"/>
  <c r="AK51" i="8"/>
  <c r="AK10" i="8"/>
  <c r="AI61" i="8"/>
  <c r="AK15" i="8"/>
  <c r="AK18" i="8"/>
  <c r="AK22" i="8"/>
  <c r="AK23" i="8"/>
  <c r="AK26" i="8"/>
  <c r="AK27" i="8"/>
  <c r="AK30" i="8"/>
  <c r="AK31" i="8"/>
  <c r="AK34" i="8"/>
  <c r="AK39" i="8"/>
  <c r="AK43" i="8"/>
  <c r="AK46" i="8"/>
  <c r="AK47" i="8"/>
  <c r="AK50" i="8"/>
  <c r="AB61" i="8"/>
  <c r="AJ61" i="8"/>
  <c r="AK16" i="8"/>
  <c r="AK20" i="8"/>
  <c r="AK24" i="8"/>
  <c r="AK28" i="8"/>
  <c r="AK32" i="8"/>
  <c r="AK36" i="8"/>
  <c r="AK40" i="8"/>
  <c r="AK44" i="8"/>
  <c r="AK52" i="8"/>
  <c r="AK54" i="8"/>
  <c r="AK55" i="8"/>
  <c r="AK56" i="8"/>
  <c r="AK58" i="8"/>
  <c r="AK59" i="8"/>
  <c r="AK60" i="8"/>
  <c r="AE61" i="8"/>
  <c r="AK11" i="8"/>
  <c r="AK14" i="8"/>
  <c r="AK19" i="8"/>
  <c r="AK35" i="8"/>
  <c r="AK38" i="8"/>
  <c r="AK42" i="8"/>
  <c r="AK48" i="8"/>
  <c r="AF61" i="8"/>
  <c r="AK12" i="8"/>
  <c r="AC61" i="8"/>
  <c r="AG61" i="8"/>
  <c r="AK13" i="8"/>
  <c r="AK17" i="8"/>
  <c r="AK21" i="8"/>
  <c r="AK25" i="8"/>
  <c r="AK29" i="8"/>
  <c r="AK33" i="8"/>
  <c r="AK37" i="8"/>
  <c r="AK41" i="8"/>
  <c r="AK45" i="8"/>
  <c r="AK49" i="8"/>
  <c r="AA61" i="8"/>
  <c r="AK61" i="8" l="1"/>
  <c r="AL61" i="8"/>
  <c r="AQ61" i="4" l="1"/>
  <c r="AQ63" i="4" s="1"/>
  <c r="BB59" i="4"/>
  <c r="BA59" i="4"/>
  <c r="AZ59" i="4"/>
  <c r="AY59" i="4"/>
  <c r="AW59" i="4"/>
  <c r="AV59" i="4"/>
  <c r="AU59" i="4"/>
  <c r="AT59" i="4"/>
  <c r="BB58" i="4"/>
  <c r="BA58" i="4"/>
  <c r="AZ58" i="4"/>
  <c r="AY58" i="4"/>
  <c r="AW58" i="4"/>
  <c r="AV58" i="4"/>
  <c r="AU58" i="4"/>
  <c r="AT58" i="4"/>
  <c r="BB57" i="4"/>
  <c r="BA57" i="4"/>
  <c r="AZ57" i="4"/>
  <c r="AY57" i="4"/>
  <c r="AW57" i="4"/>
  <c r="AV57" i="4"/>
  <c r="AU57" i="4"/>
  <c r="AT57" i="4"/>
  <c r="BB56" i="4"/>
  <c r="BA56" i="4"/>
  <c r="AZ56" i="4"/>
  <c r="AY56" i="4"/>
  <c r="AW56" i="4"/>
  <c r="AV56" i="4"/>
  <c r="AU56" i="4"/>
  <c r="AT56" i="4"/>
  <c r="BB55" i="4"/>
  <c r="BA55" i="4"/>
  <c r="AZ55" i="4"/>
  <c r="AY55" i="4"/>
  <c r="AW55" i="4"/>
  <c r="AV55" i="4"/>
  <c r="AU55" i="4"/>
  <c r="AT55" i="4"/>
  <c r="BB54" i="4"/>
  <c r="BA54" i="4"/>
  <c r="AZ54" i="4"/>
  <c r="AY54" i="4"/>
  <c r="AW54" i="4"/>
  <c r="AV54" i="4"/>
  <c r="AU54" i="4"/>
  <c r="AT54" i="4"/>
  <c r="BB53" i="4"/>
  <c r="BA53" i="4"/>
  <c r="AZ53" i="4"/>
  <c r="AY53" i="4"/>
  <c r="AW53" i="4"/>
  <c r="AV53" i="4"/>
  <c r="AU53" i="4"/>
  <c r="AT53" i="4"/>
  <c r="BB52" i="4"/>
  <c r="BA52" i="4"/>
  <c r="AZ52" i="4"/>
  <c r="AY52" i="4"/>
  <c r="AW52" i="4"/>
  <c r="AV52" i="4"/>
  <c r="AU52" i="4"/>
  <c r="AT52" i="4"/>
  <c r="BB51" i="4"/>
  <c r="BA51" i="4"/>
  <c r="AZ51" i="4"/>
  <c r="AY51" i="4"/>
  <c r="AW51" i="4"/>
  <c r="AV51" i="4"/>
  <c r="AU51" i="4"/>
  <c r="AT51" i="4"/>
  <c r="BB50" i="4"/>
  <c r="BA50" i="4"/>
  <c r="AZ50" i="4"/>
  <c r="AY50" i="4"/>
  <c r="AW50" i="4"/>
  <c r="AV50" i="4"/>
  <c r="AU50" i="4"/>
  <c r="AT50" i="4"/>
  <c r="BB49" i="4"/>
  <c r="BA49" i="4"/>
  <c r="AZ49" i="4"/>
  <c r="AY49" i="4"/>
  <c r="AW49" i="4"/>
  <c r="AV49" i="4"/>
  <c r="AU49" i="4"/>
  <c r="AT49" i="4"/>
  <c r="BB48" i="4"/>
  <c r="BA48" i="4"/>
  <c r="AZ48" i="4"/>
  <c r="AY48" i="4"/>
  <c r="AW48" i="4"/>
  <c r="AV48" i="4"/>
  <c r="AU48" i="4"/>
  <c r="AT48" i="4"/>
  <c r="BB47" i="4"/>
  <c r="BA47" i="4"/>
  <c r="AZ47" i="4"/>
  <c r="AY47" i="4"/>
  <c r="AW47" i="4"/>
  <c r="AV47" i="4"/>
  <c r="AU47" i="4"/>
  <c r="AT47" i="4"/>
  <c r="BB46" i="4"/>
  <c r="BA46" i="4"/>
  <c r="AZ46" i="4"/>
  <c r="AY46" i="4"/>
  <c r="AW46" i="4"/>
  <c r="AV46" i="4"/>
  <c r="AU46" i="4"/>
  <c r="AT46" i="4"/>
  <c r="BB45" i="4"/>
  <c r="BA45" i="4"/>
  <c r="AZ45" i="4"/>
  <c r="AY45" i="4"/>
  <c r="AW45" i="4"/>
  <c r="AV45" i="4"/>
  <c r="AU45" i="4"/>
  <c r="AT45" i="4"/>
  <c r="BB44" i="4"/>
  <c r="BA44" i="4"/>
  <c r="AZ44" i="4"/>
  <c r="AY44" i="4"/>
  <c r="AW44" i="4"/>
  <c r="AV44" i="4"/>
  <c r="AU44" i="4"/>
  <c r="AT44" i="4"/>
  <c r="BB43" i="4"/>
  <c r="BA43" i="4"/>
  <c r="AZ43" i="4"/>
  <c r="AY43" i="4"/>
  <c r="AW43" i="4"/>
  <c r="AV43" i="4"/>
  <c r="AU43" i="4"/>
  <c r="AT43" i="4"/>
  <c r="BB42" i="4"/>
  <c r="BA42" i="4"/>
  <c r="AZ42" i="4"/>
  <c r="AY42" i="4"/>
  <c r="AW42" i="4"/>
  <c r="AV42" i="4"/>
  <c r="AU42" i="4"/>
  <c r="AT42" i="4"/>
  <c r="BB41" i="4"/>
  <c r="BA41" i="4"/>
  <c r="AZ41" i="4"/>
  <c r="AY41" i="4"/>
  <c r="AW41" i="4"/>
  <c r="AV41" i="4"/>
  <c r="AU41" i="4"/>
  <c r="AT41" i="4"/>
  <c r="BB40" i="4"/>
  <c r="BA40" i="4"/>
  <c r="AZ40" i="4"/>
  <c r="AY40" i="4"/>
  <c r="AW40" i="4"/>
  <c r="AV40" i="4"/>
  <c r="AU40" i="4"/>
  <c r="AT40" i="4"/>
  <c r="BB39" i="4"/>
  <c r="BA39" i="4"/>
  <c r="AZ39" i="4"/>
  <c r="AY39" i="4"/>
  <c r="AW39" i="4"/>
  <c r="AV39" i="4"/>
  <c r="AU39" i="4"/>
  <c r="AT39" i="4"/>
  <c r="BB38" i="4"/>
  <c r="BA38" i="4"/>
  <c r="AZ38" i="4"/>
  <c r="AY38" i="4"/>
  <c r="AW38" i="4"/>
  <c r="AV38" i="4"/>
  <c r="AU38" i="4"/>
  <c r="AT38" i="4"/>
  <c r="BB37" i="4"/>
  <c r="BA37" i="4"/>
  <c r="AZ37" i="4"/>
  <c r="AY37" i="4"/>
  <c r="AW37" i="4"/>
  <c r="AV37" i="4"/>
  <c r="AU37" i="4"/>
  <c r="AT37" i="4"/>
  <c r="BB36" i="4"/>
  <c r="BA36" i="4"/>
  <c r="AZ36" i="4"/>
  <c r="AY36" i="4"/>
  <c r="AW36" i="4"/>
  <c r="AV36" i="4"/>
  <c r="AU36" i="4"/>
  <c r="AT36" i="4"/>
  <c r="BB35" i="4"/>
  <c r="BA35" i="4"/>
  <c r="AZ35" i="4"/>
  <c r="AY35" i="4"/>
  <c r="AW35" i="4"/>
  <c r="AV35" i="4"/>
  <c r="AU35" i="4"/>
  <c r="AT35" i="4"/>
  <c r="BB34" i="4"/>
  <c r="BA34" i="4"/>
  <c r="AZ34" i="4"/>
  <c r="AY34" i="4"/>
  <c r="AW34" i="4"/>
  <c r="AV34" i="4"/>
  <c r="AU34" i="4"/>
  <c r="AT34" i="4"/>
  <c r="BB33" i="4"/>
  <c r="BA33" i="4"/>
  <c r="AZ33" i="4"/>
  <c r="AY33" i="4"/>
  <c r="AW33" i="4"/>
  <c r="AV33" i="4"/>
  <c r="AU33" i="4"/>
  <c r="AT33" i="4"/>
  <c r="BB32" i="4"/>
  <c r="BA32" i="4"/>
  <c r="AZ32" i="4"/>
  <c r="AY32" i="4"/>
  <c r="AW32" i="4"/>
  <c r="AV32" i="4"/>
  <c r="AU32" i="4"/>
  <c r="AT32" i="4"/>
  <c r="BB31" i="4"/>
  <c r="BA31" i="4"/>
  <c r="AZ31" i="4"/>
  <c r="AY31" i="4"/>
  <c r="AW31" i="4"/>
  <c r="AV31" i="4"/>
  <c r="AU31" i="4"/>
  <c r="AT31" i="4"/>
  <c r="BB30" i="4"/>
  <c r="BA30" i="4"/>
  <c r="AZ30" i="4"/>
  <c r="AY30" i="4"/>
  <c r="AW30" i="4"/>
  <c r="AV30" i="4"/>
  <c r="AU30" i="4"/>
  <c r="AT30" i="4"/>
  <c r="BB29" i="4"/>
  <c r="BA29" i="4"/>
  <c r="AZ29" i="4"/>
  <c r="AY29" i="4"/>
  <c r="AW29" i="4"/>
  <c r="AV29" i="4"/>
  <c r="AU29" i="4"/>
  <c r="AT29" i="4"/>
  <c r="BB28" i="4"/>
  <c r="BA28" i="4"/>
  <c r="AZ28" i="4"/>
  <c r="AY28" i="4"/>
  <c r="AW28" i="4"/>
  <c r="AV28" i="4"/>
  <c r="AU28" i="4"/>
  <c r="AT28" i="4"/>
  <c r="BB27" i="4"/>
  <c r="BA27" i="4"/>
  <c r="AZ27" i="4"/>
  <c r="AY27" i="4"/>
  <c r="AW27" i="4"/>
  <c r="AV27" i="4"/>
  <c r="AU27" i="4"/>
  <c r="AT27" i="4"/>
  <c r="BB26" i="4"/>
  <c r="BA26" i="4"/>
  <c r="AZ26" i="4"/>
  <c r="AY26" i="4"/>
  <c r="AW26" i="4"/>
  <c r="AV26" i="4"/>
  <c r="AU26" i="4"/>
  <c r="AT26" i="4"/>
  <c r="BB25" i="4"/>
  <c r="BA25" i="4"/>
  <c r="AZ25" i="4"/>
  <c r="AY25" i="4"/>
  <c r="AW25" i="4"/>
  <c r="AV25" i="4"/>
  <c r="AU25" i="4"/>
  <c r="AT25" i="4"/>
  <c r="BB24" i="4"/>
  <c r="BA24" i="4"/>
  <c r="AZ24" i="4"/>
  <c r="AY24" i="4"/>
  <c r="AW24" i="4"/>
  <c r="AV24" i="4"/>
  <c r="AU24" i="4"/>
  <c r="AT24" i="4"/>
  <c r="BB23" i="4"/>
  <c r="BA23" i="4"/>
  <c r="AZ23" i="4"/>
  <c r="AY23" i="4"/>
  <c r="AW23" i="4"/>
  <c r="AV23" i="4"/>
  <c r="AU23" i="4"/>
  <c r="AT23" i="4"/>
  <c r="BB22" i="4"/>
  <c r="BA22" i="4"/>
  <c r="AZ22" i="4"/>
  <c r="AY22" i="4"/>
  <c r="AW22" i="4"/>
  <c r="AV22" i="4"/>
  <c r="AU22" i="4"/>
  <c r="AT22" i="4"/>
  <c r="BB21" i="4"/>
  <c r="BA21" i="4"/>
  <c r="AZ21" i="4"/>
  <c r="AY21" i="4"/>
  <c r="AW21" i="4"/>
  <c r="AV21" i="4"/>
  <c r="AU21" i="4"/>
  <c r="AT21" i="4"/>
  <c r="BB20" i="4"/>
  <c r="BA20" i="4"/>
  <c r="AZ20" i="4"/>
  <c r="AY20" i="4"/>
  <c r="AW20" i="4"/>
  <c r="AV20" i="4"/>
  <c r="AU20" i="4"/>
  <c r="AT20" i="4"/>
  <c r="BB19" i="4"/>
  <c r="BA19" i="4"/>
  <c r="AZ19" i="4"/>
  <c r="AY19" i="4"/>
  <c r="AW19" i="4"/>
  <c r="AV19" i="4"/>
  <c r="AU19" i="4"/>
  <c r="AT19" i="4"/>
  <c r="BB18" i="4"/>
  <c r="BA18" i="4"/>
  <c r="AZ18" i="4"/>
  <c r="AY18" i="4"/>
  <c r="AW18" i="4"/>
  <c r="AV18" i="4"/>
  <c r="AU18" i="4"/>
  <c r="AT18" i="4"/>
  <c r="BB17" i="4"/>
  <c r="BA17" i="4"/>
  <c r="AZ17" i="4"/>
  <c r="AY17" i="4"/>
  <c r="AW17" i="4"/>
  <c r="AV17" i="4"/>
  <c r="AU17" i="4"/>
  <c r="AT17" i="4"/>
  <c r="BB16" i="4"/>
  <c r="BA16" i="4"/>
  <c r="AZ16" i="4"/>
  <c r="AY16" i="4"/>
  <c r="AW16" i="4"/>
  <c r="AV16" i="4"/>
  <c r="AU16" i="4"/>
  <c r="AT16" i="4"/>
  <c r="BB15" i="4"/>
  <c r="BA15" i="4"/>
  <c r="AZ15" i="4"/>
  <c r="AY15" i="4"/>
  <c r="AW15" i="4"/>
  <c r="AV15" i="4"/>
  <c r="AU15" i="4"/>
  <c r="AT15" i="4"/>
  <c r="BB14" i="4"/>
  <c r="BA14" i="4"/>
  <c r="AZ14" i="4"/>
  <c r="AY14" i="4"/>
  <c r="AW14" i="4"/>
  <c r="AV14" i="4"/>
  <c r="AU14" i="4"/>
  <c r="AT14" i="4"/>
  <c r="BB13" i="4"/>
  <c r="BA13" i="4"/>
  <c r="AZ13" i="4"/>
  <c r="AY13" i="4"/>
  <c r="AW13" i="4"/>
  <c r="AV13" i="4"/>
  <c r="AU13" i="4"/>
  <c r="AT13" i="4"/>
  <c r="BB12" i="4"/>
  <c r="BA12" i="4"/>
  <c r="AZ12" i="4"/>
  <c r="AY12" i="4"/>
  <c r="AW12" i="4"/>
  <c r="AV12" i="4"/>
  <c r="AU12" i="4"/>
  <c r="AT12" i="4"/>
  <c r="BB11" i="4"/>
  <c r="BA11" i="4"/>
  <c r="AZ11" i="4"/>
  <c r="AY11" i="4"/>
  <c r="AW11" i="4"/>
  <c r="AV11" i="4"/>
  <c r="AU11" i="4"/>
  <c r="AT11" i="4"/>
  <c r="BB10" i="4"/>
  <c r="BA10" i="4"/>
  <c r="AZ10" i="4"/>
  <c r="AY10" i="4"/>
  <c r="AW10" i="4"/>
  <c r="AV10" i="4"/>
  <c r="AU10" i="4"/>
  <c r="AT10" i="4"/>
  <c r="BB9" i="4"/>
  <c r="BA9" i="4"/>
  <c r="AZ9" i="4"/>
  <c r="AY9" i="4"/>
  <c r="AW9" i="4"/>
  <c r="AV9" i="4"/>
  <c r="AU9" i="4"/>
  <c r="AT9" i="4"/>
  <c r="BB8" i="4"/>
  <c r="BA8" i="4"/>
  <c r="AZ8" i="4"/>
  <c r="AY8" i="4"/>
  <c r="AW8" i="4"/>
  <c r="AV8" i="4"/>
  <c r="AU8" i="4"/>
  <c r="AT8" i="4"/>
  <c r="AO61" i="3"/>
  <c r="AO63" i="3" s="1"/>
  <c r="AR59" i="3"/>
  <c r="BA58" i="3"/>
  <c r="AZ58" i="3"/>
  <c r="AY58" i="3"/>
  <c r="AX58" i="3"/>
  <c r="AW58" i="3"/>
  <c r="AU58" i="3"/>
  <c r="AT58" i="3"/>
  <c r="AS58" i="3"/>
  <c r="BA57" i="3"/>
  <c r="AZ57" i="3"/>
  <c r="AY57" i="3"/>
  <c r="AX57" i="3"/>
  <c r="AW57" i="3"/>
  <c r="AU57" i="3"/>
  <c r="AT57" i="3"/>
  <c r="AS57" i="3"/>
  <c r="BA56" i="3"/>
  <c r="AZ56" i="3"/>
  <c r="AY56" i="3"/>
  <c r="AX56" i="3"/>
  <c r="AW56" i="3"/>
  <c r="AU56" i="3"/>
  <c r="AT56" i="3"/>
  <c r="AS56" i="3"/>
  <c r="BA55" i="3"/>
  <c r="AZ55" i="3"/>
  <c r="AY55" i="3"/>
  <c r="AX55" i="3"/>
  <c r="AW55" i="3"/>
  <c r="AU55" i="3"/>
  <c r="AT55" i="3"/>
  <c r="AS55" i="3"/>
  <c r="BA54" i="3"/>
  <c r="AZ54" i="3"/>
  <c r="AY54" i="3"/>
  <c r="AX54" i="3"/>
  <c r="AW54" i="3"/>
  <c r="AU54" i="3"/>
  <c r="AT54" i="3"/>
  <c r="AS54" i="3"/>
  <c r="BA53" i="3"/>
  <c r="AZ53" i="3"/>
  <c r="AY53" i="3"/>
  <c r="AX53" i="3"/>
  <c r="AW53" i="3"/>
  <c r="AU53" i="3"/>
  <c r="AT53" i="3"/>
  <c r="AS53" i="3"/>
  <c r="BA52" i="3"/>
  <c r="AZ52" i="3"/>
  <c r="AY52" i="3"/>
  <c r="AX52" i="3"/>
  <c r="AW52" i="3"/>
  <c r="AU52" i="3"/>
  <c r="AT52" i="3"/>
  <c r="AS52" i="3"/>
  <c r="BA51" i="3"/>
  <c r="AZ51" i="3"/>
  <c r="AY51" i="3"/>
  <c r="AX51" i="3"/>
  <c r="AW51" i="3"/>
  <c r="AU51" i="3"/>
  <c r="AT51" i="3"/>
  <c r="AS51" i="3"/>
  <c r="BA50" i="3"/>
  <c r="AZ50" i="3"/>
  <c r="AY50" i="3"/>
  <c r="AX50" i="3"/>
  <c r="AW50" i="3"/>
  <c r="AU50" i="3"/>
  <c r="AT50" i="3"/>
  <c r="AS50" i="3"/>
  <c r="BA49" i="3"/>
  <c r="AZ49" i="3"/>
  <c r="AY49" i="3"/>
  <c r="AX49" i="3"/>
  <c r="AW49" i="3"/>
  <c r="AU49" i="3"/>
  <c r="AT49" i="3"/>
  <c r="AS49" i="3"/>
  <c r="BA48" i="3"/>
  <c r="AZ48" i="3"/>
  <c r="AY48" i="3"/>
  <c r="AX48" i="3"/>
  <c r="AW48" i="3"/>
  <c r="AU48" i="3"/>
  <c r="AT48" i="3"/>
  <c r="AS48" i="3"/>
  <c r="BA47" i="3"/>
  <c r="AZ47" i="3"/>
  <c r="AY47" i="3"/>
  <c r="AX47" i="3"/>
  <c r="AW47" i="3"/>
  <c r="AU47" i="3"/>
  <c r="AT47" i="3"/>
  <c r="AS47" i="3"/>
  <c r="BA46" i="3"/>
  <c r="AZ46" i="3"/>
  <c r="AY46" i="3"/>
  <c r="AX46" i="3"/>
  <c r="AW46" i="3"/>
  <c r="AU46" i="3"/>
  <c r="AT46" i="3"/>
  <c r="AS46" i="3"/>
  <c r="BA45" i="3"/>
  <c r="AZ45" i="3"/>
  <c r="AY45" i="3"/>
  <c r="AX45" i="3"/>
  <c r="AW45" i="3"/>
  <c r="AU45" i="3"/>
  <c r="AT45" i="3"/>
  <c r="AS45" i="3"/>
  <c r="BA44" i="3"/>
  <c r="AZ44" i="3"/>
  <c r="AY44" i="3"/>
  <c r="AX44" i="3"/>
  <c r="AW44" i="3"/>
  <c r="AU44" i="3"/>
  <c r="AT44" i="3"/>
  <c r="AS44" i="3"/>
  <c r="BA43" i="3"/>
  <c r="AZ43" i="3"/>
  <c r="AY43" i="3"/>
  <c r="AX43" i="3"/>
  <c r="AW43" i="3"/>
  <c r="AU43" i="3"/>
  <c r="AT43" i="3"/>
  <c r="AS43" i="3"/>
  <c r="BA42" i="3"/>
  <c r="AZ42" i="3"/>
  <c r="AY42" i="3"/>
  <c r="AX42" i="3"/>
  <c r="AW42" i="3"/>
  <c r="AU42" i="3"/>
  <c r="AT42" i="3"/>
  <c r="AS42" i="3"/>
  <c r="BA41" i="3"/>
  <c r="AZ41" i="3"/>
  <c r="AY41" i="3"/>
  <c r="AX41" i="3"/>
  <c r="AW41" i="3"/>
  <c r="AU41" i="3"/>
  <c r="AT41" i="3"/>
  <c r="AS41" i="3"/>
  <c r="BA40" i="3"/>
  <c r="AZ40" i="3"/>
  <c r="AY40" i="3"/>
  <c r="AX40" i="3"/>
  <c r="AW40" i="3"/>
  <c r="AU40" i="3"/>
  <c r="AT40" i="3"/>
  <c r="AS40" i="3"/>
  <c r="BA39" i="3"/>
  <c r="AZ39" i="3"/>
  <c r="AY39" i="3"/>
  <c r="AX39" i="3"/>
  <c r="AW39" i="3"/>
  <c r="AU39" i="3"/>
  <c r="AT39" i="3"/>
  <c r="AS39" i="3"/>
  <c r="BA38" i="3"/>
  <c r="AZ38" i="3"/>
  <c r="AY38" i="3"/>
  <c r="AX38" i="3"/>
  <c r="AW38" i="3"/>
  <c r="AU38" i="3"/>
  <c r="AT38" i="3"/>
  <c r="AS38" i="3"/>
  <c r="BA37" i="3"/>
  <c r="AZ37" i="3"/>
  <c r="AY37" i="3"/>
  <c r="AX37" i="3"/>
  <c r="AW37" i="3"/>
  <c r="AU37" i="3"/>
  <c r="AT37" i="3"/>
  <c r="AS37" i="3"/>
  <c r="BA36" i="3"/>
  <c r="AZ36" i="3"/>
  <c r="AY36" i="3"/>
  <c r="AX36" i="3"/>
  <c r="AW36" i="3"/>
  <c r="AU36" i="3"/>
  <c r="AT36" i="3"/>
  <c r="AS36" i="3"/>
  <c r="BA35" i="3"/>
  <c r="AZ35" i="3"/>
  <c r="AY35" i="3"/>
  <c r="AX35" i="3"/>
  <c r="AW35" i="3"/>
  <c r="AU35" i="3"/>
  <c r="AT35" i="3"/>
  <c r="AS35" i="3"/>
  <c r="BA34" i="3"/>
  <c r="AZ34" i="3"/>
  <c r="AY34" i="3"/>
  <c r="AX34" i="3"/>
  <c r="AW34" i="3"/>
  <c r="AU34" i="3"/>
  <c r="AT34" i="3"/>
  <c r="AS34" i="3"/>
  <c r="BA33" i="3"/>
  <c r="AZ33" i="3"/>
  <c r="AY33" i="3"/>
  <c r="AX33" i="3"/>
  <c r="AW33" i="3"/>
  <c r="AU33" i="3"/>
  <c r="AT33" i="3"/>
  <c r="AS33" i="3"/>
  <c r="BA32" i="3"/>
  <c r="AZ32" i="3"/>
  <c r="AY32" i="3"/>
  <c r="AX32" i="3"/>
  <c r="AW32" i="3"/>
  <c r="AU32" i="3"/>
  <c r="AT32" i="3"/>
  <c r="AS32" i="3"/>
  <c r="BA31" i="3"/>
  <c r="AZ31" i="3"/>
  <c r="AY31" i="3"/>
  <c r="AX31" i="3"/>
  <c r="AW31" i="3"/>
  <c r="AU31" i="3"/>
  <c r="AT31" i="3"/>
  <c r="AS31" i="3"/>
  <c r="BA30" i="3"/>
  <c r="AZ30" i="3"/>
  <c r="AY30" i="3"/>
  <c r="AX30" i="3"/>
  <c r="AW30" i="3"/>
  <c r="AU30" i="3"/>
  <c r="AT30" i="3"/>
  <c r="AS30" i="3"/>
  <c r="BA29" i="3"/>
  <c r="AZ29" i="3"/>
  <c r="AY29" i="3"/>
  <c r="AX29" i="3"/>
  <c r="AW29" i="3"/>
  <c r="AU29" i="3"/>
  <c r="AT29" i="3"/>
  <c r="AS29" i="3"/>
  <c r="BA28" i="3"/>
  <c r="AZ28" i="3"/>
  <c r="AY28" i="3"/>
  <c r="AX28" i="3"/>
  <c r="AW28" i="3"/>
  <c r="AU28" i="3"/>
  <c r="AT28" i="3"/>
  <c r="AS28" i="3"/>
  <c r="BA27" i="3"/>
  <c r="AZ27" i="3"/>
  <c r="AY27" i="3"/>
  <c r="AX27" i="3"/>
  <c r="AW27" i="3"/>
  <c r="AU27" i="3"/>
  <c r="AT27" i="3"/>
  <c r="AS27" i="3"/>
  <c r="BA26" i="3"/>
  <c r="AZ26" i="3"/>
  <c r="AY26" i="3"/>
  <c r="AX26" i="3"/>
  <c r="AW26" i="3"/>
  <c r="AU26" i="3"/>
  <c r="AT26" i="3"/>
  <c r="AS26" i="3"/>
  <c r="BA25" i="3"/>
  <c r="AZ25" i="3"/>
  <c r="AY25" i="3"/>
  <c r="AX25" i="3"/>
  <c r="AW25" i="3"/>
  <c r="AU25" i="3"/>
  <c r="AT25" i="3"/>
  <c r="AS25" i="3"/>
  <c r="BA24" i="3"/>
  <c r="AZ24" i="3"/>
  <c r="AY24" i="3"/>
  <c r="AX24" i="3"/>
  <c r="AW24" i="3"/>
  <c r="AU24" i="3"/>
  <c r="AT24" i="3"/>
  <c r="AS24" i="3"/>
  <c r="BA23" i="3"/>
  <c r="AZ23" i="3"/>
  <c r="AY23" i="3"/>
  <c r="AX23" i="3"/>
  <c r="AW23" i="3"/>
  <c r="AU23" i="3"/>
  <c r="AT23" i="3"/>
  <c r="AS23" i="3"/>
  <c r="BA22" i="3"/>
  <c r="AZ22" i="3"/>
  <c r="AY22" i="3"/>
  <c r="AX22" i="3"/>
  <c r="AW22" i="3"/>
  <c r="AU22" i="3"/>
  <c r="AT22" i="3"/>
  <c r="AS22" i="3"/>
  <c r="BA21" i="3"/>
  <c r="AZ21" i="3"/>
  <c r="AY21" i="3"/>
  <c r="AX21" i="3"/>
  <c r="AW21" i="3"/>
  <c r="AU21" i="3"/>
  <c r="AT21" i="3"/>
  <c r="AS21" i="3"/>
  <c r="BA20" i="3"/>
  <c r="AZ20" i="3"/>
  <c r="AY20" i="3"/>
  <c r="AX20" i="3"/>
  <c r="AW20" i="3"/>
  <c r="AU20" i="3"/>
  <c r="AT20" i="3"/>
  <c r="AS20" i="3"/>
  <c r="BA19" i="3"/>
  <c r="AZ19" i="3"/>
  <c r="AY19" i="3"/>
  <c r="AX19" i="3"/>
  <c r="AW19" i="3"/>
  <c r="AU19" i="3"/>
  <c r="AT19" i="3"/>
  <c r="AS19" i="3"/>
  <c r="BA18" i="3"/>
  <c r="AZ18" i="3"/>
  <c r="AY18" i="3"/>
  <c r="AX18" i="3"/>
  <c r="AW18" i="3"/>
  <c r="AU18" i="3"/>
  <c r="AT18" i="3"/>
  <c r="AS18" i="3"/>
  <c r="BA17" i="3"/>
  <c r="AZ17" i="3"/>
  <c r="AY17" i="3"/>
  <c r="AX17" i="3"/>
  <c r="AW17" i="3"/>
  <c r="AU17" i="3"/>
  <c r="AT17" i="3"/>
  <c r="AS17" i="3"/>
  <c r="BA16" i="3"/>
  <c r="AZ16" i="3"/>
  <c r="AY16" i="3"/>
  <c r="AX16" i="3"/>
  <c r="AW16" i="3"/>
  <c r="AU16" i="3"/>
  <c r="AT16" i="3"/>
  <c r="AS16" i="3"/>
  <c r="BA15" i="3"/>
  <c r="AZ15" i="3"/>
  <c r="AY15" i="3"/>
  <c r="AX15" i="3"/>
  <c r="AW15" i="3"/>
  <c r="AU15" i="3"/>
  <c r="AT15" i="3"/>
  <c r="AS15" i="3"/>
  <c r="BA14" i="3"/>
  <c r="AZ14" i="3"/>
  <c r="AY14" i="3"/>
  <c r="AX14" i="3"/>
  <c r="AW14" i="3"/>
  <c r="AU14" i="3"/>
  <c r="AT14" i="3"/>
  <c r="AS14" i="3"/>
  <c r="BA13" i="3"/>
  <c r="AZ13" i="3"/>
  <c r="AY13" i="3"/>
  <c r="AX13" i="3"/>
  <c r="AW13" i="3"/>
  <c r="AU13" i="3"/>
  <c r="AT13" i="3"/>
  <c r="AS13" i="3"/>
  <c r="BA12" i="3"/>
  <c r="AZ12" i="3"/>
  <c r="AY12" i="3"/>
  <c r="AX12" i="3"/>
  <c r="AW12" i="3"/>
  <c r="AU12" i="3"/>
  <c r="AT12" i="3"/>
  <c r="AS12" i="3"/>
  <c r="BA11" i="3"/>
  <c r="AZ11" i="3"/>
  <c r="AY11" i="3"/>
  <c r="AX11" i="3"/>
  <c r="AW11" i="3"/>
  <c r="AU11" i="3"/>
  <c r="AT11" i="3"/>
  <c r="AS11" i="3"/>
  <c r="BA10" i="3"/>
  <c r="AZ10" i="3"/>
  <c r="AY10" i="3"/>
  <c r="AX10" i="3"/>
  <c r="AW10" i="3"/>
  <c r="AU10" i="3"/>
  <c r="AT10" i="3"/>
  <c r="AS10" i="3"/>
  <c r="BA9" i="3"/>
  <c r="AZ9" i="3"/>
  <c r="AY9" i="3"/>
  <c r="AX9" i="3"/>
  <c r="AW9" i="3"/>
  <c r="AU9" i="3"/>
  <c r="AT9" i="3"/>
  <c r="AS9" i="3"/>
  <c r="BA8" i="3"/>
  <c r="AZ8" i="3"/>
  <c r="AY8" i="3"/>
  <c r="AX8" i="3"/>
  <c r="AW8" i="3"/>
  <c r="AU8" i="3"/>
  <c r="AT8" i="3"/>
  <c r="AS8" i="3"/>
  <c r="AX8" i="4" l="1"/>
  <c r="BC8" i="4"/>
  <c r="AX9" i="4"/>
  <c r="AX10" i="4"/>
  <c r="AX11" i="4"/>
  <c r="AX12" i="4"/>
  <c r="BC12" i="4"/>
  <c r="AX13" i="4"/>
  <c r="AX14" i="4"/>
  <c r="BC14" i="4"/>
  <c r="AX15" i="4"/>
  <c r="BC15" i="4"/>
  <c r="AX16" i="4"/>
  <c r="BC16" i="4"/>
  <c r="AX17" i="4"/>
  <c r="AX18" i="4"/>
  <c r="AX19" i="4"/>
  <c r="BC19" i="4"/>
  <c r="AX20" i="4"/>
  <c r="BC20" i="4"/>
  <c r="AX21" i="4"/>
  <c r="AX22" i="4"/>
  <c r="AX23" i="4"/>
  <c r="BC23" i="4"/>
  <c r="AX24" i="4"/>
  <c r="BC24" i="4"/>
  <c r="AX25" i="4"/>
  <c r="AX26" i="4"/>
  <c r="AX27" i="4"/>
  <c r="BC27" i="4"/>
  <c r="AX28" i="4"/>
  <c r="BC28" i="4"/>
  <c r="AX29" i="4"/>
  <c r="AX30" i="4"/>
  <c r="AX31" i="4"/>
  <c r="BC31" i="4"/>
  <c r="AX32" i="4"/>
  <c r="BC32" i="4"/>
  <c r="AX33" i="4"/>
  <c r="AX34" i="4"/>
  <c r="AX35" i="4"/>
  <c r="BC35" i="4"/>
  <c r="AX36" i="4"/>
  <c r="BC36" i="4"/>
  <c r="AX37" i="4"/>
  <c r="AX38" i="4"/>
  <c r="AX39" i="4"/>
  <c r="BC39" i="4"/>
  <c r="AX40" i="4"/>
  <c r="BC40" i="4"/>
  <c r="AX41" i="4"/>
  <c r="AX42" i="4"/>
  <c r="AX43" i="4"/>
  <c r="BC43" i="4"/>
  <c r="AX44" i="4"/>
  <c r="BC44" i="4"/>
  <c r="AX45" i="4"/>
  <c r="AX46" i="4"/>
  <c r="AX47" i="4"/>
  <c r="BC47" i="4"/>
  <c r="AX48" i="4"/>
  <c r="BC48" i="4"/>
  <c r="AX49" i="4"/>
  <c r="AX50" i="4"/>
  <c r="AX51" i="4"/>
  <c r="BC51" i="4"/>
  <c r="AX52" i="4"/>
  <c r="BC52" i="4"/>
  <c r="AX53" i="4"/>
  <c r="AX54" i="4"/>
  <c r="AX55" i="4"/>
  <c r="BC55" i="4"/>
  <c r="AX56" i="4"/>
  <c r="BC56" i="4"/>
  <c r="AX57" i="4"/>
  <c r="BC57" i="4"/>
  <c r="AX58" i="4"/>
  <c r="BC58" i="4"/>
  <c r="AX59" i="4"/>
  <c r="BC59" i="4"/>
  <c r="BC18" i="4"/>
  <c r="BC22" i="4"/>
  <c r="BD22" i="4" s="1"/>
  <c r="AR22" i="4" s="1"/>
  <c r="BC26" i="4"/>
  <c r="BC30" i="4"/>
  <c r="BC34" i="4"/>
  <c r="BC38" i="4"/>
  <c r="BC42" i="4"/>
  <c r="BC46" i="4"/>
  <c r="BC50" i="4"/>
  <c r="BC54" i="4"/>
  <c r="BD54" i="4" s="1"/>
  <c r="AR54" i="4" s="1"/>
  <c r="BC9" i="4"/>
  <c r="BC13" i="4"/>
  <c r="BC17" i="4"/>
  <c r="BC21" i="4"/>
  <c r="BC25" i="4"/>
  <c r="BC29" i="4"/>
  <c r="BC33" i="4"/>
  <c r="BC37" i="4"/>
  <c r="BC41" i="4"/>
  <c r="BC45" i="4"/>
  <c r="BC49" i="4"/>
  <c r="BC53" i="4"/>
  <c r="BC10" i="4"/>
  <c r="BC11" i="4"/>
  <c r="AV46" i="3"/>
  <c r="AV48" i="3"/>
  <c r="AV56" i="3"/>
  <c r="BB54" i="3"/>
  <c r="AV10" i="3"/>
  <c r="AV13" i="3"/>
  <c r="AV14" i="3"/>
  <c r="AV16" i="3"/>
  <c r="AV24" i="3"/>
  <c r="AV32" i="3"/>
  <c r="BB13" i="3"/>
  <c r="AS59" i="3"/>
  <c r="AV8" i="3"/>
  <c r="AV19" i="3"/>
  <c r="AV20" i="3"/>
  <c r="AV23" i="3"/>
  <c r="BB45" i="3"/>
  <c r="AV35" i="3"/>
  <c r="AV36" i="3"/>
  <c r="AV40" i="3"/>
  <c r="AV51" i="3"/>
  <c r="BB22" i="3"/>
  <c r="AV12" i="3"/>
  <c r="AV18" i="3"/>
  <c r="BB21" i="3"/>
  <c r="AV22" i="3"/>
  <c r="BB30" i="3"/>
  <c r="AV34" i="3"/>
  <c r="AV43" i="3"/>
  <c r="AV44" i="3"/>
  <c r="AV47" i="3"/>
  <c r="AV50" i="3"/>
  <c r="AV52" i="3"/>
  <c r="BB53" i="3"/>
  <c r="AV54" i="3"/>
  <c r="AV26" i="3"/>
  <c r="BB29" i="3"/>
  <c r="AV30" i="3"/>
  <c r="BB38" i="3"/>
  <c r="AV42" i="3"/>
  <c r="AV58" i="3"/>
  <c r="AZ59" i="3"/>
  <c r="BA59" i="3"/>
  <c r="BB14" i="3"/>
  <c r="AV27" i="3"/>
  <c r="AV28" i="3"/>
  <c r="BB37" i="3"/>
  <c r="AV38" i="3"/>
  <c r="BB46" i="3"/>
  <c r="BB8" i="3"/>
  <c r="AV15" i="3"/>
  <c r="BB15" i="3"/>
  <c r="BB16" i="3"/>
  <c r="AV21" i="3"/>
  <c r="BB23" i="3"/>
  <c r="BB24" i="3"/>
  <c r="AV29" i="3"/>
  <c r="BB31" i="3"/>
  <c r="BB32" i="3"/>
  <c r="AV37" i="3"/>
  <c r="BB39" i="3"/>
  <c r="BB40" i="3"/>
  <c r="AV45" i="3"/>
  <c r="BB47" i="3"/>
  <c r="BB48" i="3"/>
  <c r="AV53" i="3"/>
  <c r="BB55" i="3"/>
  <c r="BB56" i="3"/>
  <c r="AW59" i="3"/>
  <c r="AV9" i="3"/>
  <c r="BB10" i="3"/>
  <c r="AV17" i="3"/>
  <c r="BB17" i="3"/>
  <c r="BB18" i="3"/>
  <c r="BB25" i="3"/>
  <c r="BB26" i="3"/>
  <c r="AV31" i="3"/>
  <c r="BB33" i="3"/>
  <c r="BB34" i="3"/>
  <c r="AV39" i="3"/>
  <c r="BB41" i="3"/>
  <c r="BB42" i="3"/>
  <c r="BB49" i="3"/>
  <c r="BB50" i="3"/>
  <c r="AV55" i="3"/>
  <c r="BB57" i="3"/>
  <c r="BB58" i="3"/>
  <c r="AX59" i="3"/>
  <c r="AU59" i="3"/>
  <c r="AY59" i="3"/>
  <c r="AT59" i="3"/>
  <c r="AV11" i="3"/>
  <c r="BB11" i="3"/>
  <c r="BB12" i="3"/>
  <c r="BB19" i="3"/>
  <c r="BB20" i="3"/>
  <c r="AV25" i="3"/>
  <c r="BB27" i="3"/>
  <c r="BB28" i="3"/>
  <c r="AV33" i="3"/>
  <c r="BB35" i="3"/>
  <c r="BB36" i="3"/>
  <c r="AV41" i="3"/>
  <c r="BB43" i="3"/>
  <c r="BB44" i="3"/>
  <c r="AV49" i="3"/>
  <c r="BB51" i="3"/>
  <c r="BB52" i="3"/>
  <c r="AV57" i="3"/>
  <c r="BB9" i="3"/>
  <c r="BD53" i="4" l="1"/>
  <c r="AR53" i="4" s="1"/>
  <c r="BD37" i="4"/>
  <c r="AR37" i="4" s="1"/>
  <c r="BD21" i="4"/>
  <c r="AR21" i="4" s="1"/>
  <c r="BD11" i="4"/>
  <c r="AR11" i="4" s="1"/>
  <c r="BD45" i="4"/>
  <c r="AR45" i="4" s="1"/>
  <c r="BD29" i="4"/>
  <c r="AR29" i="4" s="1"/>
  <c r="BD46" i="4"/>
  <c r="AR46" i="4" s="1"/>
  <c r="BD30" i="4"/>
  <c r="AR30" i="4" s="1"/>
  <c r="BD26" i="4"/>
  <c r="AR26" i="4" s="1"/>
  <c r="BD49" i="4"/>
  <c r="AR49" i="4" s="1"/>
  <c r="BD33" i="4"/>
  <c r="AR33" i="4" s="1"/>
  <c r="BD17" i="4"/>
  <c r="AR17" i="4" s="1"/>
  <c r="BD10" i="4"/>
  <c r="AR10" i="4" s="1"/>
  <c r="BD38" i="4"/>
  <c r="AR38" i="4" s="1"/>
  <c r="BD34" i="4"/>
  <c r="AR34" i="4" s="1"/>
  <c r="BD55" i="4"/>
  <c r="AR55" i="4" s="1"/>
  <c r="BD23" i="4"/>
  <c r="AR23" i="4" s="1"/>
  <c r="BD50" i="4"/>
  <c r="AR50" i="4" s="1"/>
  <c r="BD18" i="4"/>
  <c r="AR18" i="4" s="1"/>
  <c r="BD57" i="4"/>
  <c r="AR57" i="4" s="1"/>
  <c r="BD52" i="4"/>
  <c r="AR52" i="4" s="1"/>
  <c r="BD47" i="4"/>
  <c r="AR47" i="4" s="1"/>
  <c r="BD44" i="4"/>
  <c r="AR44" i="4" s="1"/>
  <c r="BD39" i="4"/>
  <c r="AR39" i="4" s="1"/>
  <c r="BD36" i="4"/>
  <c r="AR36" i="4" s="1"/>
  <c r="BD31" i="4"/>
  <c r="AR31" i="4" s="1"/>
  <c r="BD28" i="4"/>
  <c r="AR28" i="4" s="1"/>
  <c r="BD20" i="4"/>
  <c r="AR20" i="4" s="1"/>
  <c r="BD15" i="4"/>
  <c r="AR15" i="4" s="1"/>
  <c r="BD13" i="4"/>
  <c r="AR13" i="4" s="1"/>
  <c r="BD12" i="4"/>
  <c r="AR12" i="4" s="1"/>
  <c r="BD41" i="4"/>
  <c r="AR41" i="4" s="1"/>
  <c r="BD25" i="4"/>
  <c r="AR25" i="4" s="1"/>
  <c r="BD9" i="4"/>
  <c r="BD42" i="4"/>
  <c r="AR42" i="4" s="1"/>
  <c r="BD58" i="4"/>
  <c r="AR58" i="4" s="1"/>
  <c r="BD56" i="4"/>
  <c r="AR56" i="4" s="1"/>
  <c r="BD51" i="4"/>
  <c r="AR51" i="4" s="1"/>
  <c r="BD48" i="4"/>
  <c r="AR48" i="4" s="1"/>
  <c r="BD43" i="4"/>
  <c r="AR43" i="4" s="1"/>
  <c r="BD40" i="4"/>
  <c r="AR40" i="4" s="1"/>
  <c r="BD35" i="4"/>
  <c r="AR35" i="4" s="1"/>
  <c r="BD32" i="4"/>
  <c r="AR32" i="4" s="1"/>
  <c r="BD27" i="4"/>
  <c r="AR27" i="4" s="1"/>
  <c r="BD24" i="4"/>
  <c r="AR24" i="4" s="1"/>
  <c r="BD19" i="4"/>
  <c r="AR19" i="4" s="1"/>
  <c r="BD16" i="4"/>
  <c r="AR16" i="4" s="1"/>
  <c r="BD14" i="4"/>
  <c r="AR14" i="4" s="1"/>
  <c r="BD8" i="4"/>
  <c r="AR8" i="4" s="1"/>
  <c r="AR9" i="4"/>
  <c r="AV59" i="3"/>
  <c r="BB59" i="3"/>
  <c r="BD59" i="4" l="1"/>
  <c r="BC59" i="3"/>
</calcChain>
</file>

<file path=xl/sharedStrings.xml><?xml version="1.0" encoding="utf-8"?>
<sst xmlns="http://schemas.openxmlformats.org/spreadsheetml/2006/main" count="922" uniqueCount="133">
  <si>
    <t>II A</t>
  </si>
  <si>
    <t>II B</t>
  </si>
  <si>
    <t>III A</t>
  </si>
  <si>
    <t>III B</t>
  </si>
  <si>
    <t>IV A</t>
  </si>
  <si>
    <t>IV B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</si>
  <si>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</si>
  <si>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</si>
  <si>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</si>
  <si>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</si>
  <si>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</si>
  <si>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</si>
  <si>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</si>
  <si>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</si>
  <si>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</si>
  <si>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</si>
  <si>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</si>
  <si>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</si>
  <si>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</si>
  <si>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</si>
  <si>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</si>
  <si>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</si>
  <si>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</si>
  <si>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</si>
  <si>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</si>
  <si>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</si>
  <si>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</si>
  <si>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</si>
  <si>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</si>
  <si>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</si>
  <si>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</si>
  <si>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</si>
  <si>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</si>
  <si>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</si>
  <si>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</si>
  <si>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</si>
  <si>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</si>
  <si>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</si>
  <si>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</si>
  <si>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</si>
  <si>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</si>
  <si>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</si>
  <si>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</si>
  <si>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</si>
  <si>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</si>
  <si>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</si>
  <si>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</si>
  <si>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</si>
  <si>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</si>
  <si>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</si>
  <si>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</si>
  <si>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</si>
  <si>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</si>
  <si>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</si>
  <si>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</si>
  <si>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</si>
  <si>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</si>
  <si>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</si>
  <si>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ASN PEMERINTAH DAERAH KAB/KOTA PEMERINTAH KOTA YOGYAKARTA</t>
  </si>
  <si>
    <t>DIPERINCI MENURUT JABATAN</t>
  </si>
  <si>
    <t>NO</t>
  </si>
  <si>
    <t>INSTANSI</t>
  </si>
  <si>
    <t>ESELON</t>
  </si>
  <si>
    <t>JML</t>
  </si>
  <si>
    <t>Fungsional Umum/ Jab.Pelaksana</t>
  </si>
  <si>
    <t>Fungsional Tertentu/ Jab. Fungsional</t>
  </si>
  <si>
    <t>JML TOTAL</t>
  </si>
  <si>
    <t>KEADAAN :MARET 2025</t>
  </si>
  <si>
    <t>REKAPITULASI JUMLAH ASN PEMERINTAH DAERAH/KABUPATEN/KOTA PEMERINTAH KOTA YOGYAKARTA</t>
  </si>
  <si>
    <t>DIPERINCI MENURUT INSTANSI, GOLONGAN RUANG DAN JENIS KELAMIN</t>
  </si>
  <si>
    <t>PRIA</t>
  </si>
  <si>
    <t>Sub Total</t>
  </si>
  <si>
    <t>WANITA</t>
  </si>
  <si>
    <t>I/c</t>
  </si>
  <si>
    <t>I/d</t>
  </si>
  <si>
    <t>II/a</t>
  </si>
  <si>
    <t>V</t>
  </si>
  <si>
    <t>II/b</t>
  </si>
  <si>
    <t>II/c</t>
  </si>
  <si>
    <t>VII</t>
  </si>
  <si>
    <t>II/d</t>
  </si>
  <si>
    <t>III/a</t>
  </si>
  <si>
    <t>IX</t>
  </si>
  <si>
    <t>III/b</t>
  </si>
  <si>
    <t>X</t>
  </si>
  <si>
    <t>III/c</t>
  </si>
  <si>
    <t>XI</t>
  </si>
  <si>
    <t>III/d</t>
  </si>
  <si>
    <t>IV/a</t>
  </si>
  <si>
    <t>IV/b</t>
  </si>
  <si>
    <t>IV/c</t>
  </si>
  <si>
    <t>IV/d</t>
  </si>
  <si>
    <t>IV/e</t>
  </si>
  <si>
    <t>KEADAAN :  MARET 2025</t>
  </si>
  <si>
    <t>REKAPITULASI JUMLAH ASN FUNGSIONAL TERTENTU PEMERINTAH DAERAH/KABUPATEN/KOTA PEMERINTAH KOTA YOGYAKARTA</t>
  </si>
  <si>
    <t>PNS</t>
  </si>
  <si>
    <t>PPPK</t>
  </si>
  <si>
    <t>I</t>
  </si>
  <si>
    <t>II</t>
  </si>
  <si>
    <t>III</t>
  </si>
  <si>
    <t>IV</t>
  </si>
  <si>
    <t>Total</t>
  </si>
  <si>
    <t xml:space="preserve">IX </t>
  </si>
  <si>
    <t>JFT</t>
  </si>
  <si>
    <t>JFU</t>
  </si>
  <si>
    <t>KEADAAN : MARET 2025</t>
  </si>
  <si>
    <t>REKAPITULASI JUMLAH ASN FUNGSIONAL UMUM ATAU PELAKSANA PEMERINTAH DAERAH/KABUPATEN/KOTA PEMERINTAH KOTA YOGYAKARTA</t>
  </si>
  <si>
    <t>AGREGAT</t>
  </si>
  <si>
    <t>DIPERINCI MENURUT AGAMA DAN JENIS KELAMIN</t>
  </si>
  <si>
    <t>Islam</t>
  </si>
  <si>
    <t>Kristen</t>
  </si>
  <si>
    <t>Katholik</t>
  </si>
  <si>
    <t>Hindu</t>
  </si>
  <si>
    <t>Budha</t>
  </si>
  <si>
    <t>REKAPITULASI STRUKTURAL BERDASARKAN GOLONGAN PEMERINTAH DAERAH/KABUPATEN/KOTA PEMERINTAH KOTA YOGYAKARTA</t>
  </si>
  <si>
    <t>REKAPITULASI PEJABAT ESELON PEMERINTAH DAERAH KAB/KOTA PEMERINTAH KOTA YOGYAKARTA</t>
  </si>
  <si>
    <t>DIPERINCI MENURUT ESELON DAN JENIS KELAMIN</t>
  </si>
  <si>
    <t>PRIA / ESELON</t>
  </si>
  <si>
    <t>WANITA / ESELON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</si>
  <si>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</si>
  <si>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</si>
  <si>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</si>
  <si>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</si>
  <si>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</si>
  <si>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</si>
  <si>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</si>
  <si>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</si>
  <si>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</si>
  <si>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</si>
  <si>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</si>
  <si>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 Pendidikan</t>
  </si>
  <si>
    <t>DIPERINCI MENURUT ESELON ,GOLONGAN DAN JENIS KELAMIN</t>
  </si>
  <si>
    <t>PRIA /GOLONGAN RUANG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</si>
</sst>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1" fillId="0" borderId="7" xfId="1" applyBorder="1"/>
    <xf numFmtId="0" fontId="1" fillId="2" borderId="7" xfId="1" applyFill="1" applyBorder="1"/>
    <xf numFmtId="0" fontId="1" fillId="3" borderId="7" xfId="1" applyFill="1" applyBorder="1"/>
    <xf numFmtId="0" fontId="1" fillId="4" borderId="7" xfId="1" applyFill="1" applyBorder="1"/>
    <xf numFmtId="0" fontId="1" fillId="5" borderId="8" xfId="1" applyFill="1" applyBorder="1"/>
    <xf numFmtId="0" fontId="1" fillId="2" borderId="8" xfId="1" applyFill="1" applyBorder="1"/>
    <xf numFmtId="0" fontId="1" fillId="3" borderId="8" xfId="1" applyFill="1" applyBorder="1"/>
    <xf numFmtId="0" fontId="1" fillId="0" borderId="8" xfId="1" applyBorder="1"/>
    <xf numFmtId="0" fontId="1" fillId="4" borderId="8" xfId="1" applyFill="1" applyBorder="1"/>
    <xf numFmtId="0" fontId="1" fillId="0" borderId="9" xfId="1" applyBorder="1"/>
    <xf numFmtId="0" fontId="1" fillId="2" borderId="9" xfId="1" applyFill="1" applyBorder="1"/>
    <xf numFmtId="0" fontId="1" fillId="3" borderId="9" xfId="1" applyFill="1" applyBorder="1"/>
    <xf numFmtId="0" fontId="1" fillId="4" borderId="9" xfId="1" applyFill="1" applyBorder="1"/>
    <xf numFmtId="0" fontId="3" fillId="6" borderId="0" xfId="1" applyFont="1" applyFill="1"/>
    <xf numFmtId="0" fontId="3" fillId="4" borderId="0" xfId="1" applyFont="1" applyFill="1"/>
    <xf numFmtId="0" fontId="4" fillId="0" borderId="6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4" fillId="7" borderId="7" xfId="1" applyFont="1" applyFill="1" applyBorder="1"/>
    <xf numFmtId="0" fontId="4" fillId="0" borderId="7" xfId="1" applyFont="1" applyBorder="1"/>
    <xf numFmtId="0" fontId="4" fillId="8" borderId="7" xfId="1" applyFont="1" applyFill="1" applyBorder="1"/>
    <xf numFmtId="0" fontId="4" fillId="7" borderId="8" xfId="1" applyFont="1" applyFill="1" applyBorder="1"/>
    <xf numFmtId="0" fontId="4" fillId="0" borderId="8" xfId="1" applyFont="1" applyBorder="1"/>
    <xf numFmtId="0" fontId="4" fillId="8" borderId="8" xfId="1" applyFont="1" applyFill="1" applyBorder="1"/>
    <xf numFmtId="0" fontId="4" fillId="7" borderId="9" xfId="1" applyFont="1" applyFill="1" applyBorder="1"/>
    <xf numFmtId="0" fontId="4" fillId="0" borderId="9" xfId="1" applyFont="1" applyBorder="1"/>
    <xf numFmtId="0" fontId="4" fillId="8" borderId="9" xfId="1" applyFont="1" applyFill="1" applyBorder="1"/>
    <xf numFmtId="0" fontId="4" fillId="0" borderId="6" xfId="1" applyFont="1" applyBorder="1"/>
    <xf numFmtId="0" fontId="4" fillId="2" borderId="6" xfId="1" applyFont="1" applyFill="1" applyBorder="1"/>
    <xf numFmtId="0" fontId="2" fillId="0" borderId="17" xfId="1" applyFont="1" applyBorder="1" applyAlignment="1">
      <alignment horizontal="center" vertical="center" wrapText="1"/>
    </xf>
    <xf numFmtId="0" fontId="2" fillId="11" borderId="17" xfId="1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1" fillId="0" borderId="20" xfId="1" applyBorder="1"/>
    <xf numFmtId="0" fontId="1" fillId="11" borderId="20" xfId="1" applyFill="1" applyBorder="1"/>
    <xf numFmtId="0" fontId="1" fillId="0" borderId="21" xfId="1" applyBorder="1"/>
    <xf numFmtId="0" fontId="1" fillId="11" borderId="21" xfId="1" applyFill="1" applyBorder="1"/>
    <xf numFmtId="0" fontId="1" fillId="2" borderId="20" xfId="1" applyFill="1" applyBorder="1"/>
    <xf numFmtId="0" fontId="1" fillId="12" borderId="20" xfId="1" applyFill="1" applyBorder="1"/>
    <xf numFmtId="0" fontId="0" fillId="0" borderId="22" xfId="0" applyBorder="1"/>
    <xf numFmtId="0" fontId="0" fillId="0" borderId="20" xfId="0" applyBorder="1"/>
    <xf numFmtId="0" fontId="6" fillId="2" borderId="20" xfId="0" applyFont="1" applyFill="1" applyBorder="1"/>
    <xf numFmtId="0" fontId="0" fillId="0" borderId="0" xfId="0" applyBorder="1"/>
    <xf numFmtId="0" fontId="6" fillId="2" borderId="0" xfId="0" applyFont="1" applyFill="1" applyBorder="1"/>
    <xf numFmtId="0" fontId="1" fillId="0" borderId="23" xfId="1" applyBorder="1"/>
    <xf numFmtId="0" fontId="1" fillId="11" borderId="23" xfId="1" applyFill="1" applyBorder="1"/>
    <xf numFmtId="0" fontId="1" fillId="0" borderId="24" xfId="1" applyBorder="1"/>
    <xf numFmtId="0" fontId="1" fillId="11" borderId="24" xfId="1" applyFill="1" applyBorder="1"/>
    <xf numFmtId="0" fontId="1" fillId="2" borderId="23" xfId="1" applyFill="1" applyBorder="1"/>
    <xf numFmtId="0" fontId="1" fillId="12" borderId="23" xfId="1" applyFill="1" applyBorder="1"/>
    <xf numFmtId="0" fontId="1" fillId="0" borderId="25" xfId="1" applyBorder="1"/>
    <xf numFmtId="0" fontId="1" fillId="11" borderId="25" xfId="1" applyFill="1" applyBorder="1"/>
    <xf numFmtId="0" fontId="6" fillId="0" borderId="26" xfId="1" applyFont="1" applyBorder="1"/>
    <xf numFmtId="0" fontId="6" fillId="11" borderId="26" xfId="1" applyFont="1" applyFill="1" applyBorder="1"/>
    <xf numFmtId="0" fontId="6" fillId="2" borderId="26" xfId="1" applyFont="1" applyFill="1" applyBorder="1"/>
    <xf numFmtId="0" fontId="6" fillId="12" borderId="26" xfId="1" applyFont="1" applyFill="1" applyBorder="1"/>
    <xf numFmtId="0" fontId="0" fillId="12" borderId="27" xfId="0" applyFill="1" applyBorder="1"/>
    <xf numFmtId="0" fontId="7" fillId="12" borderId="27" xfId="0" applyFont="1" applyFill="1" applyBorder="1"/>
    <xf numFmtId="0" fontId="8" fillId="6" borderId="0" xfId="1" applyFont="1" applyFill="1"/>
    <xf numFmtId="0" fontId="9" fillId="6" borderId="0" xfId="1" applyFont="1" applyFill="1" applyAlignment="1">
      <alignment horizontal="right"/>
    </xf>
    <xf numFmtId="0" fontId="9" fillId="6" borderId="0" xfId="1" applyFont="1" applyFill="1"/>
    <xf numFmtId="0" fontId="1" fillId="6" borderId="0" xfId="1" applyFill="1"/>
    <xf numFmtId="0" fontId="1" fillId="6" borderId="0" xfId="1" applyFill="1" applyBorder="1"/>
    <xf numFmtId="0" fontId="10" fillId="6" borderId="0" xfId="1" applyFont="1" applyFill="1"/>
    <xf numFmtId="0" fontId="0" fillId="12" borderId="28" xfId="0" applyFill="1" applyBorder="1"/>
    <xf numFmtId="0" fontId="2" fillId="0" borderId="17" xfId="1" applyFont="1" applyBorder="1" applyAlignment="1">
      <alignment vertical="center" wrapText="1"/>
    </xf>
    <xf numFmtId="0" fontId="4" fillId="13" borderId="29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5" borderId="20" xfId="1" applyFill="1" applyBorder="1"/>
    <xf numFmtId="0" fontId="0" fillId="16" borderId="25" xfId="0" applyFill="1" applyBorder="1"/>
    <xf numFmtId="0" fontId="4" fillId="14" borderId="25" xfId="0" applyFont="1" applyFill="1" applyBorder="1"/>
    <xf numFmtId="0" fontId="0" fillId="12" borderId="0" xfId="0" applyFill="1"/>
    <xf numFmtId="0" fontId="4" fillId="2" borderId="0" xfId="0" applyFont="1" applyFill="1"/>
    <xf numFmtId="0" fontId="1" fillId="15" borderId="23" xfId="1" applyFill="1" applyBorder="1"/>
    <xf numFmtId="0" fontId="1" fillId="0" borderId="23" xfId="1" applyFill="1" applyBorder="1"/>
    <xf numFmtId="0" fontId="1" fillId="0" borderId="32" xfId="1" applyBorder="1"/>
    <xf numFmtId="0" fontId="1" fillId="11" borderId="32" xfId="1" applyFill="1" applyBorder="1"/>
    <xf numFmtId="0" fontId="1" fillId="2" borderId="32" xfId="1" applyFill="1" applyBorder="1"/>
    <xf numFmtId="0" fontId="1" fillId="15" borderId="32" xfId="1" applyFill="1" applyBorder="1"/>
    <xf numFmtId="0" fontId="6" fillId="0" borderId="33" xfId="1" applyFont="1" applyBorder="1"/>
    <xf numFmtId="0" fontId="6" fillId="11" borderId="33" xfId="1" applyFont="1" applyFill="1" applyBorder="1"/>
    <xf numFmtId="0" fontId="6" fillId="2" borderId="33" xfId="1" applyFont="1" applyFill="1" applyBorder="1"/>
    <xf numFmtId="0" fontId="6" fillId="15" borderId="33" xfId="1" applyFont="1" applyFill="1" applyBorder="1"/>
    <xf numFmtId="0" fontId="0" fillId="13" borderId="27" xfId="0" applyFill="1" applyBorder="1"/>
    <xf numFmtId="0" fontId="4" fillId="14" borderId="27" xfId="0" applyFont="1" applyFill="1" applyBorder="1"/>
    <xf numFmtId="0" fontId="0" fillId="2" borderId="27" xfId="0" applyFill="1" applyBorder="1"/>
    <xf numFmtId="0" fontId="4" fillId="2" borderId="27" xfId="0" applyFont="1" applyFill="1" applyBorder="1"/>
    <xf numFmtId="0" fontId="11" fillId="6" borderId="0" xfId="1" applyFont="1" applyFill="1"/>
    <xf numFmtId="0" fontId="2" fillId="8" borderId="6" xfId="1" applyFont="1" applyFill="1" applyBorder="1" applyAlignment="1">
      <alignment horizontal="center" vertical="center" wrapText="1"/>
    </xf>
    <xf numFmtId="0" fontId="4" fillId="6" borderId="6" xfId="1" applyFont="1" applyFill="1" applyBorder="1"/>
    <xf numFmtId="0" fontId="1" fillId="17" borderId="7" xfId="1" applyFill="1" applyBorder="1"/>
    <xf numFmtId="0" fontId="1" fillId="17" borderId="8" xfId="1" applyFill="1" applyBorder="1"/>
    <xf numFmtId="0" fontId="6" fillId="0" borderId="9" xfId="1" applyFont="1" applyBorder="1"/>
    <xf numFmtId="0" fontId="1" fillId="0" borderId="34" xfId="1" applyBorder="1"/>
    <xf numFmtId="0" fontId="1" fillId="17" borderId="34" xfId="1" applyFill="1" applyBorder="1"/>
    <xf numFmtId="0" fontId="6" fillId="0" borderId="35" xfId="1" applyFont="1" applyBorder="1"/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" fillId="5" borderId="0" xfId="1" applyFill="1"/>
    <xf numFmtId="0" fontId="4" fillId="12" borderId="7" xfId="1" applyFont="1" applyFill="1" applyBorder="1"/>
    <xf numFmtId="0" fontId="0" fillId="18" borderId="25" xfId="0" applyFill="1" applyBorder="1"/>
    <xf numFmtId="0" fontId="4" fillId="19" borderId="0" xfId="0" applyFont="1" applyFill="1"/>
    <xf numFmtId="0" fontId="4" fillId="12" borderId="8" xfId="1" applyFont="1" applyFill="1" applyBorder="1"/>
    <xf numFmtId="0" fontId="0" fillId="18" borderId="23" xfId="0" applyFill="1" applyBorder="1"/>
    <xf numFmtId="0" fontId="0" fillId="18" borderId="26" xfId="0" applyFill="1" applyBorder="1"/>
    <xf numFmtId="0" fontId="6" fillId="20" borderId="9" xfId="1" applyFont="1" applyFill="1" applyBorder="1"/>
    <xf numFmtId="0" fontId="12" fillId="8" borderId="34" xfId="1" applyFont="1" applyFill="1" applyBorder="1" applyAlignment="1">
      <alignment horizontal="center"/>
    </xf>
    <xf numFmtId="0" fontId="4" fillId="8" borderId="34" xfId="1" applyFont="1" applyFill="1" applyBorder="1" applyAlignment="1">
      <alignment horizontal="center"/>
    </xf>
    <xf numFmtId="0" fontId="1" fillId="0" borderId="37" xfId="1" applyBorder="1"/>
    <xf numFmtId="0" fontId="1" fillId="8" borderId="38" xfId="1" applyFill="1" applyBorder="1" applyAlignment="1">
      <alignment horizontal="center" vertical="center"/>
    </xf>
    <xf numFmtId="0" fontId="1" fillId="0" borderId="39" xfId="1" applyBorder="1"/>
    <xf numFmtId="0" fontId="1" fillId="6" borderId="39" xfId="1" applyFill="1" applyBorder="1"/>
    <xf numFmtId="0" fontId="1" fillId="0" borderId="13" xfId="1" applyBorder="1"/>
    <xf numFmtId="0" fontId="1" fillId="8" borderId="40" xfId="1" applyFill="1" applyBorder="1" applyAlignment="1">
      <alignment horizontal="center" vertical="center"/>
    </xf>
    <xf numFmtId="0" fontId="1" fillId="6" borderId="8" xfId="1" applyFill="1" applyBorder="1"/>
    <xf numFmtId="0" fontId="1" fillId="0" borderId="5" xfId="1" applyBorder="1"/>
    <xf numFmtId="0" fontId="1" fillId="6" borderId="34" xfId="1" applyFill="1" applyBorder="1"/>
    <xf numFmtId="0" fontId="0" fillId="0" borderId="25" xfId="0" applyBorder="1"/>
    <xf numFmtId="0" fontId="0" fillId="0" borderId="23" xfId="0" applyBorder="1"/>
    <xf numFmtId="0" fontId="0" fillId="0" borderId="32" xfId="0" applyBorder="1"/>
    <xf numFmtId="0" fontId="4" fillId="0" borderId="25" xfId="0" applyFont="1" applyBorder="1"/>
    <xf numFmtId="0" fontId="4" fillId="0" borderId="23" xfId="0" applyFont="1" applyBorder="1"/>
    <xf numFmtId="0" fontId="4" fillId="0" borderId="32" xfId="0" applyFont="1" applyBorder="1"/>
    <xf numFmtId="0" fontId="4" fillId="0" borderId="0" xfId="0" applyFont="1"/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21" borderId="6" xfId="1" applyFont="1" applyFill="1" applyBorder="1" applyAlignment="1">
      <alignment horizontal="center" vertical="center" wrapText="1"/>
    </xf>
    <xf numFmtId="0" fontId="2" fillId="22" borderId="6" xfId="1" applyFont="1" applyFill="1" applyBorder="1" applyAlignment="1">
      <alignment horizontal="center" vertical="center" wrapText="1"/>
    </xf>
    <xf numFmtId="0" fontId="2" fillId="15" borderId="6" xfId="1" applyFont="1" applyFill="1" applyBorder="1" applyAlignment="1">
      <alignment horizontal="center" vertical="center" wrapText="1"/>
    </xf>
    <xf numFmtId="0" fontId="4" fillId="0" borderId="2" xfId="1" applyFont="1" applyBorder="1"/>
    <xf numFmtId="0" fontId="4" fillId="0" borderId="4" xfId="1" applyFont="1" applyBorder="1"/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6" fillId="0" borderId="9" xfId="1" applyFont="1" applyBorder="1"/>
    <xf numFmtId="0" fontId="1" fillId="0" borderId="0" xfId="1"/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5" xfId="1" applyFont="1" applyBorder="1"/>
    <xf numFmtId="0" fontId="4" fillId="0" borderId="6" xfId="1" applyFont="1" applyBorder="1"/>
    <xf numFmtId="0" fontId="5" fillId="9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3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6" fillId="0" borderId="26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6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AA23" sqref="AA23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141" t="s">
        <v>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x14ac:dyDescent="0.25">
      <c r="A2" s="141" t="s">
        <v>131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x14ac:dyDescent="0.25">
      <c r="A3" s="141" t="s">
        <v>105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1:23" x14ac:dyDescent="0.25">
      <c r="A5" s="142" t="s">
        <v>60</v>
      </c>
      <c r="B5" s="144" t="s">
        <v>62</v>
      </c>
      <c r="C5" s="146" t="s">
        <v>132</v>
      </c>
      <c r="D5" s="146"/>
      <c r="E5" s="146"/>
      <c r="F5" s="146"/>
      <c r="G5" s="146"/>
      <c r="H5" s="146"/>
      <c r="I5" s="146"/>
      <c r="J5" s="146"/>
      <c r="K5" s="146"/>
      <c r="L5" s="146" t="s">
        <v>63</v>
      </c>
      <c r="M5" s="146" t="s">
        <v>118</v>
      </c>
      <c r="N5" s="146"/>
      <c r="O5" s="146"/>
      <c r="P5" s="146"/>
      <c r="Q5" s="146"/>
      <c r="R5" s="146"/>
      <c r="S5" s="146"/>
      <c r="T5" s="146"/>
      <c r="U5" s="146"/>
      <c r="V5" s="146" t="s">
        <v>63</v>
      </c>
      <c r="W5" s="146" t="s">
        <v>66</v>
      </c>
    </row>
    <row r="6" spans="1:23" x14ac:dyDescent="0.25">
      <c r="A6" s="143"/>
      <c r="B6" s="14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</row>
    <row r="7" spans="1:23" ht="15.75" thickBot="1" x14ac:dyDescent="0.3">
      <c r="A7" s="143"/>
      <c r="B7" s="145"/>
      <c r="C7" s="114" t="s">
        <v>81</v>
      </c>
      <c r="D7" s="114" t="s">
        <v>83</v>
      </c>
      <c r="E7" s="114" t="s">
        <v>85</v>
      </c>
      <c r="F7" s="114" t="s">
        <v>87</v>
      </c>
      <c r="G7" s="114" t="s">
        <v>88</v>
      </c>
      <c r="H7" s="114" t="s">
        <v>89</v>
      </c>
      <c r="I7" s="114" t="s">
        <v>90</v>
      </c>
      <c r="J7" s="114" t="s">
        <v>91</v>
      </c>
      <c r="K7" s="114" t="s">
        <v>92</v>
      </c>
      <c r="L7" s="148"/>
      <c r="M7" s="115" t="s">
        <v>81</v>
      </c>
      <c r="N7" s="115" t="s">
        <v>83</v>
      </c>
      <c r="O7" s="115" t="s">
        <v>85</v>
      </c>
      <c r="P7" s="115" t="s">
        <v>87</v>
      </c>
      <c r="Q7" s="115" t="s">
        <v>88</v>
      </c>
      <c r="R7" s="115" t="s">
        <v>89</v>
      </c>
      <c r="S7" s="115" t="s">
        <v>90</v>
      </c>
      <c r="T7" s="115" t="s">
        <v>91</v>
      </c>
      <c r="U7" s="115" t="s">
        <v>92</v>
      </c>
      <c r="V7" s="148"/>
      <c r="W7" s="148"/>
    </row>
    <row r="8" spans="1:23" x14ac:dyDescent="0.25">
      <c r="A8" s="116">
        <v>1</v>
      </c>
      <c r="B8" s="117" t="s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1</v>
      </c>
      <c r="K8" s="118">
        <v>0</v>
      </c>
      <c r="L8" s="118">
        <v>1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9">
        <v>1</v>
      </c>
    </row>
    <row r="9" spans="1:23" x14ac:dyDescent="0.25">
      <c r="A9" s="120">
        <v>2</v>
      </c>
      <c r="B9" s="121" t="s">
        <v>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2</v>
      </c>
      <c r="I9" s="10">
        <v>16</v>
      </c>
      <c r="J9" s="10">
        <v>0</v>
      </c>
      <c r="K9" s="10">
        <v>0</v>
      </c>
      <c r="L9" s="10">
        <v>18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4</v>
      </c>
      <c r="S9" s="10">
        <v>7</v>
      </c>
      <c r="T9" s="10">
        <v>0</v>
      </c>
      <c r="U9" s="10">
        <v>0</v>
      </c>
      <c r="V9" s="10">
        <v>11</v>
      </c>
      <c r="W9" s="122">
        <v>29</v>
      </c>
    </row>
    <row r="10" spans="1:23" x14ac:dyDescent="0.25">
      <c r="A10" s="120">
        <v>3</v>
      </c>
      <c r="B10" s="121" t="s">
        <v>2</v>
      </c>
      <c r="C10" s="10">
        <v>0</v>
      </c>
      <c r="D10" s="10">
        <v>0</v>
      </c>
      <c r="E10" s="10">
        <v>0</v>
      </c>
      <c r="F10" s="10">
        <v>0</v>
      </c>
      <c r="G10" s="10">
        <v>5</v>
      </c>
      <c r="H10" s="10">
        <v>23</v>
      </c>
      <c r="I10" s="10">
        <v>0</v>
      </c>
      <c r="J10" s="10">
        <v>0</v>
      </c>
      <c r="K10" s="10">
        <v>0</v>
      </c>
      <c r="L10" s="10">
        <v>28</v>
      </c>
      <c r="M10" s="10">
        <v>0</v>
      </c>
      <c r="N10" s="10">
        <v>0</v>
      </c>
      <c r="O10" s="10">
        <v>0</v>
      </c>
      <c r="P10" s="10">
        <v>0</v>
      </c>
      <c r="Q10" s="10">
        <v>7</v>
      </c>
      <c r="R10" s="10">
        <v>16</v>
      </c>
      <c r="S10" s="10">
        <v>1</v>
      </c>
      <c r="T10" s="10">
        <v>0</v>
      </c>
      <c r="U10" s="10">
        <v>0</v>
      </c>
      <c r="V10" s="10">
        <v>24</v>
      </c>
      <c r="W10" s="122">
        <v>52</v>
      </c>
    </row>
    <row r="11" spans="1:23" x14ac:dyDescent="0.25">
      <c r="A11" s="120">
        <v>4</v>
      </c>
      <c r="B11" s="121" t="s">
        <v>3</v>
      </c>
      <c r="C11" s="10">
        <v>0</v>
      </c>
      <c r="D11" s="10">
        <v>0</v>
      </c>
      <c r="E11" s="10">
        <v>0</v>
      </c>
      <c r="F11" s="10">
        <v>7</v>
      </c>
      <c r="G11" s="10">
        <v>46</v>
      </c>
      <c r="H11" s="10">
        <v>1</v>
      </c>
      <c r="I11" s="10">
        <v>0</v>
      </c>
      <c r="J11" s="10">
        <v>0</v>
      </c>
      <c r="K11" s="10">
        <v>0</v>
      </c>
      <c r="L11" s="10">
        <v>54</v>
      </c>
      <c r="M11" s="10">
        <v>0</v>
      </c>
      <c r="N11" s="10">
        <v>0</v>
      </c>
      <c r="O11" s="10">
        <v>0</v>
      </c>
      <c r="P11" s="10">
        <v>10</v>
      </c>
      <c r="Q11" s="10">
        <v>36</v>
      </c>
      <c r="R11" s="10">
        <v>1</v>
      </c>
      <c r="S11" s="10">
        <v>0</v>
      </c>
      <c r="T11" s="10">
        <v>0</v>
      </c>
      <c r="U11" s="10">
        <v>0</v>
      </c>
      <c r="V11" s="10">
        <v>47</v>
      </c>
      <c r="W11" s="122">
        <v>101</v>
      </c>
    </row>
    <row r="12" spans="1:23" x14ac:dyDescent="0.25">
      <c r="A12" s="120">
        <v>5</v>
      </c>
      <c r="B12" s="121" t="s">
        <v>4</v>
      </c>
      <c r="C12" s="10">
        <v>0</v>
      </c>
      <c r="D12" s="10">
        <v>0</v>
      </c>
      <c r="E12" s="10">
        <v>12</v>
      </c>
      <c r="F12" s="10">
        <v>88</v>
      </c>
      <c r="G12" s="10">
        <v>28</v>
      </c>
      <c r="H12" s="10">
        <v>1</v>
      </c>
      <c r="I12" s="10">
        <v>0</v>
      </c>
      <c r="J12" s="10">
        <v>0</v>
      </c>
      <c r="K12" s="10">
        <v>0</v>
      </c>
      <c r="L12" s="10">
        <v>129</v>
      </c>
      <c r="M12" s="10">
        <v>0</v>
      </c>
      <c r="N12" s="10">
        <v>0</v>
      </c>
      <c r="O12" s="10">
        <v>9</v>
      </c>
      <c r="P12" s="10">
        <v>81</v>
      </c>
      <c r="Q12" s="10">
        <v>38</v>
      </c>
      <c r="R12" s="10">
        <v>1</v>
      </c>
      <c r="S12" s="10">
        <v>0</v>
      </c>
      <c r="T12" s="10">
        <v>0</v>
      </c>
      <c r="U12" s="10">
        <v>0</v>
      </c>
      <c r="V12" s="10">
        <v>129</v>
      </c>
      <c r="W12" s="122">
        <v>258</v>
      </c>
    </row>
    <row r="13" spans="1:23" x14ac:dyDescent="0.25">
      <c r="A13" s="123">
        <v>6</v>
      </c>
      <c r="B13" s="121" t="s">
        <v>5</v>
      </c>
      <c r="C13" s="98">
        <v>10</v>
      </c>
      <c r="D13" s="98">
        <v>25</v>
      </c>
      <c r="E13" s="98">
        <v>46</v>
      </c>
      <c r="F13" s="98">
        <v>22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103</v>
      </c>
      <c r="M13" s="98">
        <v>3</v>
      </c>
      <c r="N13" s="98">
        <v>23</v>
      </c>
      <c r="O13" s="98">
        <v>47</v>
      </c>
      <c r="P13" s="98">
        <v>48</v>
      </c>
      <c r="Q13" s="98">
        <v>2</v>
      </c>
      <c r="R13" s="98">
        <v>0</v>
      </c>
      <c r="S13" s="98">
        <v>0</v>
      </c>
      <c r="T13" s="98">
        <v>0</v>
      </c>
      <c r="U13" s="98">
        <v>0</v>
      </c>
      <c r="V13" s="98">
        <v>123</v>
      </c>
      <c r="W13" s="124">
        <v>226</v>
      </c>
    </row>
    <row r="14" spans="1:23" x14ac:dyDescent="0.25">
      <c r="A14" s="139" t="s">
        <v>57</v>
      </c>
      <c r="B14" s="140"/>
      <c r="C14" s="94">
        <v>10</v>
      </c>
      <c r="D14" s="94">
        <v>25</v>
      </c>
      <c r="E14" s="94">
        <v>58</v>
      </c>
      <c r="F14" s="94">
        <v>117</v>
      </c>
      <c r="G14" s="94">
        <v>79</v>
      </c>
      <c r="H14" s="94">
        <v>27</v>
      </c>
      <c r="I14" s="94">
        <v>16</v>
      </c>
      <c r="J14" s="94">
        <v>1</v>
      </c>
      <c r="K14" s="94">
        <v>0</v>
      </c>
      <c r="L14" s="94">
        <v>333</v>
      </c>
      <c r="M14" s="94">
        <v>3</v>
      </c>
      <c r="N14" s="94">
        <v>23</v>
      </c>
      <c r="O14" s="94">
        <v>56</v>
      </c>
      <c r="P14" s="94">
        <v>139</v>
      </c>
      <c r="Q14" s="94">
        <v>83</v>
      </c>
      <c r="R14" s="94">
        <v>22</v>
      </c>
      <c r="S14" s="94">
        <v>8</v>
      </c>
      <c r="T14" s="94">
        <v>0</v>
      </c>
      <c r="U14" s="94">
        <v>0</v>
      </c>
      <c r="V14" s="94">
        <v>334</v>
      </c>
      <c r="W14" s="94">
        <v>667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opLeftCell="C26" workbookViewId="0">
      <selection activeCell="C64" sqref="A3:XFD6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37" s="101" customFormat="1" ht="15" customHeight="1" x14ac:dyDescent="0.25">
      <c r="A1" s="141" t="s">
        <v>68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</row>
    <row r="2" spans="1:37" s="101" customFormat="1" ht="15" customHeight="1" x14ac:dyDescent="0.25">
      <c r="A2" s="141" t="s">
        <v>119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37" s="101" customFormat="1" ht="15" customHeight="1" x14ac:dyDescent="0.25">
      <c r="A3" s="141" t="s">
        <v>105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</row>
    <row r="4" spans="1:37" s="101" customFormat="1" x14ac:dyDescent="0.25"/>
    <row r="5" spans="1:37" s="101" customFormat="1" ht="15" customHeight="1" x14ac:dyDescent="0.25">
      <c r="A5" s="142" t="s">
        <v>60</v>
      </c>
      <c r="B5" s="142" t="s">
        <v>61</v>
      </c>
      <c r="C5" s="152" t="s">
        <v>70</v>
      </c>
      <c r="D5" s="153"/>
      <c r="E5" s="153"/>
      <c r="F5" s="153"/>
      <c r="G5" s="153"/>
      <c r="H5" s="153"/>
      <c r="I5" s="153"/>
      <c r="J5" s="153"/>
      <c r="K5" s="153"/>
      <c r="L5" s="154"/>
      <c r="M5" s="142" t="s">
        <v>63</v>
      </c>
      <c r="N5" s="152" t="s">
        <v>72</v>
      </c>
      <c r="O5" s="153"/>
      <c r="P5" s="153"/>
      <c r="Q5" s="153"/>
      <c r="R5" s="153"/>
      <c r="S5" s="153"/>
      <c r="T5" s="153"/>
      <c r="U5" s="153"/>
      <c r="V5" s="153"/>
      <c r="W5" s="154"/>
      <c r="X5" s="142" t="s">
        <v>63</v>
      </c>
      <c r="Y5" s="142" t="s">
        <v>66</v>
      </c>
      <c r="AA5" s="101" t="s">
        <v>130</v>
      </c>
    </row>
    <row r="6" spans="1:37" s="101" customFormat="1" x14ac:dyDescent="0.25">
      <c r="A6" s="143"/>
      <c r="B6" s="143"/>
      <c r="M6" s="143"/>
      <c r="X6" s="143"/>
      <c r="Y6" s="143"/>
    </row>
    <row r="7" spans="1:37" s="101" customFormat="1" x14ac:dyDescent="0.25">
      <c r="A7" s="151"/>
      <c r="B7" s="151"/>
      <c r="C7" s="93" t="s">
        <v>120</v>
      </c>
      <c r="D7" s="93" t="s">
        <v>121</v>
      </c>
      <c r="E7" s="93" t="s">
        <v>122</v>
      </c>
      <c r="F7" s="93" t="s">
        <v>123</v>
      </c>
      <c r="G7" s="93" t="s">
        <v>124</v>
      </c>
      <c r="H7" s="93" t="s">
        <v>125</v>
      </c>
      <c r="I7" s="93" t="s">
        <v>126</v>
      </c>
      <c r="J7" s="93" t="s">
        <v>127</v>
      </c>
      <c r="K7" s="93" t="s">
        <v>128</v>
      </c>
      <c r="L7" s="93" t="s">
        <v>129</v>
      </c>
      <c r="M7" s="151"/>
      <c r="N7" s="93" t="s">
        <v>120</v>
      </c>
      <c r="O7" s="93" t="s">
        <v>121</v>
      </c>
      <c r="P7" s="93" t="s">
        <v>122</v>
      </c>
      <c r="Q7" s="93" t="s">
        <v>123</v>
      </c>
      <c r="R7" s="93" t="s">
        <v>124</v>
      </c>
      <c r="S7" s="93" t="s">
        <v>125</v>
      </c>
      <c r="T7" s="93" t="s">
        <v>126</v>
      </c>
      <c r="U7" s="93" t="s">
        <v>127</v>
      </c>
      <c r="V7" s="93" t="s">
        <v>128</v>
      </c>
      <c r="W7" s="93" t="s">
        <v>129</v>
      </c>
      <c r="X7" s="151"/>
      <c r="Y7" s="151"/>
    </row>
    <row r="8" spans="1:37" s="106" customFormat="1" x14ac:dyDescent="0.25">
      <c r="A8" s="104"/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4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4"/>
      <c r="Y8" s="104"/>
      <c r="AA8" s="93" t="s">
        <v>120</v>
      </c>
      <c r="AB8" s="93" t="s">
        <v>121</v>
      </c>
      <c r="AC8" s="93" t="s">
        <v>122</v>
      </c>
      <c r="AD8" s="93" t="s">
        <v>123</v>
      </c>
      <c r="AE8" s="93" t="s">
        <v>124</v>
      </c>
      <c r="AF8" s="93" t="s">
        <v>125</v>
      </c>
      <c r="AG8" s="93" t="s">
        <v>126</v>
      </c>
      <c r="AH8" s="93" t="s">
        <v>127</v>
      </c>
      <c r="AI8" s="93" t="s">
        <v>128</v>
      </c>
      <c r="AJ8" s="93" t="s">
        <v>129</v>
      </c>
    </row>
    <row r="9" spans="1:37" s="101" customFormat="1" x14ac:dyDescent="0.25">
      <c r="A9" s="102">
        <v>1</v>
      </c>
      <c r="B9" s="102">
        <v>2</v>
      </c>
      <c r="C9" s="102">
        <v>3</v>
      </c>
      <c r="D9" s="102">
        <v>4</v>
      </c>
      <c r="E9" s="102">
        <v>5</v>
      </c>
      <c r="F9" s="102">
        <v>6</v>
      </c>
      <c r="G9" s="102">
        <v>7</v>
      </c>
      <c r="H9" s="102">
        <v>8</v>
      </c>
      <c r="I9" s="102">
        <v>9</v>
      </c>
      <c r="J9" s="102">
        <v>10</v>
      </c>
      <c r="K9" s="102">
        <v>11</v>
      </c>
      <c r="L9" s="102">
        <v>12</v>
      </c>
      <c r="M9" s="102">
        <v>13</v>
      </c>
      <c r="N9" s="102">
        <v>14</v>
      </c>
      <c r="O9" s="102">
        <v>15</v>
      </c>
      <c r="P9" s="102">
        <v>16</v>
      </c>
      <c r="Q9" s="102">
        <v>17</v>
      </c>
      <c r="R9" s="102">
        <v>18</v>
      </c>
      <c r="S9" s="102">
        <v>19</v>
      </c>
      <c r="T9" s="102">
        <v>20</v>
      </c>
      <c r="U9" s="102">
        <v>21</v>
      </c>
      <c r="V9" s="102">
        <v>22</v>
      </c>
      <c r="W9" s="102">
        <v>23</v>
      </c>
      <c r="X9" s="102">
        <v>24</v>
      </c>
      <c r="Y9" s="102">
        <v>25</v>
      </c>
    </row>
    <row r="10" spans="1:37" x14ac:dyDescent="0.25">
      <c r="A10" s="3">
        <v>1</v>
      </c>
      <c r="B10" s="3" t="s">
        <v>6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5</v>
      </c>
      <c r="I10" s="3">
        <v>2</v>
      </c>
      <c r="J10" s="3">
        <v>12</v>
      </c>
      <c r="K10" s="3">
        <v>4</v>
      </c>
      <c r="L10" s="3">
        <v>0</v>
      </c>
      <c r="M10" s="107">
        <v>30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8</v>
      </c>
      <c r="T10" s="3">
        <v>1</v>
      </c>
      <c r="U10" s="3">
        <v>10</v>
      </c>
      <c r="V10" s="3">
        <v>16</v>
      </c>
      <c r="W10" s="3">
        <v>0</v>
      </c>
      <c r="X10" s="107">
        <v>36</v>
      </c>
      <c r="Y10" s="22">
        <v>66</v>
      </c>
      <c r="AA10" s="108">
        <f>N10+C10</f>
        <v>0</v>
      </c>
      <c r="AB10" s="108">
        <f t="shared" ref="AB10:AJ25" si="0">O10+D10</f>
        <v>0</v>
      </c>
      <c r="AC10" s="108">
        <f t="shared" si="0"/>
        <v>8</v>
      </c>
      <c r="AD10" s="108">
        <f t="shared" si="0"/>
        <v>0</v>
      </c>
      <c r="AE10" s="108">
        <f t="shared" si="0"/>
        <v>0</v>
      </c>
      <c r="AF10" s="108">
        <f t="shared" si="0"/>
        <v>13</v>
      </c>
      <c r="AG10" s="108">
        <f t="shared" si="0"/>
        <v>3</v>
      </c>
      <c r="AH10" s="108">
        <f t="shared" si="0"/>
        <v>22</v>
      </c>
      <c r="AI10" s="108">
        <f t="shared" si="0"/>
        <v>20</v>
      </c>
      <c r="AJ10" s="108">
        <f t="shared" si="0"/>
        <v>0</v>
      </c>
      <c r="AK10" s="109">
        <f>SUM(AA10:AJ10)</f>
        <v>66</v>
      </c>
    </row>
    <row r="11" spans="1:37" x14ac:dyDescent="0.25">
      <c r="A11" s="10">
        <v>2</v>
      </c>
      <c r="B11" s="10" t="s">
        <v>7</v>
      </c>
      <c r="C11" s="10">
        <v>0</v>
      </c>
      <c r="D11" s="10">
        <v>0</v>
      </c>
      <c r="E11" s="10">
        <v>1</v>
      </c>
      <c r="F11" s="10">
        <v>0</v>
      </c>
      <c r="G11" s="10">
        <v>0</v>
      </c>
      <c r="H11" s="10">
        <v>0</v>
      </c>
      <c r="I11" s="10">
        <v>0</v>
      </c>
      <c r="J11" s="10">
        <v>4</v>
      </c>
      <c r="K11" s="10">
        <v>2</v>
      </c>
      <c r="L11" s="10">
        <v>0</v>
      </c>
      <c r="M11" s="110">
        <v>7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3</v>
      </c>
      <c r="T11" s="10">
        <v>0</v>
      </c>
      <c r="U11" s="10">
        <v>4</v>
      </c>
      <c r="V11" s="10">
        <v>3</v>
      </c>
      <c r="W11" s="10">
        <v>0</v>
      </c>
      <c r="X11" s="110">
        <v>10</v>
      </c>
      <c r="Y11" s="25">
        <v>17</v>
      </c>
      <c r="AA11" s="111">
        <f t="shared" ref="AA11:AJ49" si="1">N11+C11</f>
        <v>0</v>
      </c>
      <c r="AB11" s="111">
        <f t="shared" si="0"/>
        <v>0</v>
      </c>
      <c r="AC11" s="111">
        <f t="shared" si="0"/>
        <v>1</v>
      </c>
      <c r="AD11" s="111">
        <f t="shared" si="0"/>
        <v>0</v>
      </c>
      <c r="AE11" s="111">
        <f t="shared" si="0"/>
        <v>0</v>
      </c>
      <c r="AF11" s="111">
        <f t="shared" si="0"/>
        <v>3</v>
      </c>
      <c r="AG11" s="111">
        <f t="shared" si="0"/>
        <v>0</v>
      </c>
      <c r="AH11" s="111">
        <f t="shared" si="0"/>
        <v>8</v>
      </c>
      <c r="AI11" s="111">
        <f t="shared" si="0"/>
        <v>5</v>
      </c>
      <c r="AJ11" s="111">
        <f t="shared" si="0"/>
        <v>0</v>
      </c>
      <c r="AK11" s="109">
        <f t="shared" ref="AK11:AK60" si="2">SUM(AA11:AJ11)</f>
        <v>17</v>
      </c>
    </row>
    <row r="12" spans="1:37" x14ac:dyDescent="0.25">
      <c r="A12" s="10">
        <v>3</v>
      </c>
      <c r="B12" s="10" t="s">
        <v>8</v>
      </c>
      <c r="C12" s="10">
        <v>0</v>
      </c>
      <c r="D12" s="10">
        <v>0</v>
      </c>
      <c r="E12" s="10">
        <v>3</v>
      </c>
      <c r="F12" s="10">
        <v>0</v>
      </c>
      <c r="G12" s="10">
        <v>0</v>
      </c>
      <c r="H12" s="10">
        <v>5</v>
      </c>
      <c r="I12" s="10">
        <v>0</v>
      </c>
      <c r="J12" s="10">
        <v>4</v>
      </c>
      <c r="K12" s="10">
        <v>4</v>
      </c>
      <c r="L12" s="10">
        <v>0</v>
      </c>
      <c r="M12" s="110">
        <v>16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3</v>
      </c>
      <c r="T12" s="10">
        <v>0</v>
      </c>
      <c r="U12" s="10">
        <v>7</v>
      </c>
      <c r="V12" s="10">
        <v>2</v>
      </c>
      <c r="W12" s="10">
        <v>0</v>
      </c>
      <c r="X12" s="110">
        <v>12</v>
      </c>
      <c r="Y12" s="25">
        <v>28</v>
      </c>
      <c r="AA12" s="111">
        <f t="shared" si="1"/>
        <v>0</v>
      </c>
      <c r="AB12" s="111">
        <f t="shared" si="0"/>
        <v>0</v>
      </c>
      <c r="AC12" s="111">
        <f t="shared" si="0"/>
        <v>3</v>
      </c>
      <c r="AD12" s="111">
        <f t="shared" si="0"/>
        <v>0</v>
      </c>
      <c r="AE12" s="111">
        <f t="shared" si="0"/>
        <v>0</v>
      </c>
      <c r="AF12" s="111">
        <f t="shared" si="0"/>
        <v>8</v>
      </c>
      <c r="AG12" s="111">
        <f t="shared" si="0"/>
        <v>0</v>
      </c>
      <c r="AH12" s="111">
        <f t="shared" si="0"/>
        <v>11</v>
      </c>
      <c r="AI12" s="111">
        <f t="shared" si="0"/>
        <v>6</v>
      </c>
      <c r="AJ12" s="111">
        <f t="shared" si="0"/>
        <v>0</v>
      </c>
      <c r="AK12" s="109">
        <f t="shared" si="2"/>
        <v>28</v>
      </c>
    </row>
    <row r="13" spans="1:37" x14ac:dyDescent="0.25">
      <c r="A13" s="10">
        <v>4</v>
      </c>
      <c r="B13" s="10" t="s">
        <v>9</v>
      </c>
      <c r="C13" s="10">
        <v>0</v>
      </c>
      <c r="D13" s="10">
        <v>0</v>
      </c>
      <c r="E13" s="10">
        <v>7</v>
      </c>
      <c r="F13" s="10">
        <v>0</v>
      </c>
      <c r="G13" s="10">
        <v>0</v>
      </c>
      <c r="H13" s="10">
        <v>23</v>
      </c>
      <c r="I13" s="10">
        <v>0</v>
      </c>
      <c r="J13" s="10">
        <v>17</v>
      </c>
      <c r="K13" s="10">
        <v>8</v>
      </c>
      <c r="L13" s="10">
        <v>0</v>
      </c>
      <c r="M13" s="110">
        <v>55</v>
      </c>
      <c r="N13" s="10">
        <v>0</v>
      </c>
      <c r="O13" s="10">
        <v>0</v>
      </c>
      <c r="P13" s="10">
        <v>7</v>
      </c>
      <c r="Q13" s="10">
        <v>0</v>
      </c>
      <c r="R13" s="10">
        <v>0</v>
      </c>
      <c r="S13" s="10">
        <v>23</v>
      </c>
      <c r="T13" s="10">
        <v>1</v>
      </c>
      <c r="U13" s="10">
        <v>27</v>
      </c>
      <c r="V13" s="10">
        <v>11</v>
      </c>
      <c r="W13" s="10">
        <v>0</v>
      </c>
      <c r="X13" s="110">
        <v>69</v>
      </c>
      <c r="Y13" s="25">
        <v>124</v>
      </c>
      <c r="AA13" s="111">
        <f t="shared" si="1"/>
        <v>0</v>
      </c>
      <c r="AB13" s="111">
        <f t="shared" si="0"/>
        <v>0</v>
      </c>
      <c r="AC13" s="111">
        <f t="shared" si="0"/>
        <v>14</v>
      </c>
      <c r="AD13" s="111">
        <f t="shared" si="0"/>
        <v>0</v>
      </c>
      <c r="AE13" s="111">
        <f t="shared" si="0"/>
        <v>0</v>
      </c>
      <c r="AF13" s="111">
        <f t="shared" si="0"/>
        <v>46</v>
      </c>
      <c r="AG13" s="111">
        <f t="shared" si="0"/>
        <v>1</v>
      </c>
      <c r="AH13" s="111">
        <f t="shared" si="0"/>
        <v>44</v>
      </c>
      <c r="AI13" s="111">
        <f t="shared" si="0"/>
        <v>19</v>
      </c>
      <c r="AJ13" s="111">
        <f t="shared" si="0"/>
        <v>0</v>
      </c>
      <c r="AK13" s="109">
        <f t="shared" si="2"/>
        <v>124</v>
      </c>
    </row>
    <row r="14" spans="1:37" x14ac:dyDescent="0.25">
      <c r="A14" s="10">
        <v>5</v>
      </c>
      <c r="B14" s="10" t="s">
        <v>10</v>
      </c>
      <c r="C14" s="10">
        <v>0</v>
      </c>
      <c r="D14" s="10">
        <v>0</v>
      </c>
      <c r="E14" s="10">
        <v>2</v>
      </c>
      <c r="F14" s="10">
        <v>0</v>
      </c>
      <c r="G14" s="10">
        <v>0</v>
      </c>
      <c r="H14" s="10">
        <v>1</v>
      </c>
      <c r="I14" s="10">
        <v>1</v>
      </c>
      <c r="J14" s="10">
        <v>10</v>
      </c>
      <c r="K14" s="10">
        <v>6</v>
      </c>
      <c r="L14" s="10">
        <v>1</v>
      </c>
      <c r="M14" s="110">
        <v>21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2</v>
      </c>
      <c r="T14" s="10">
        <v>3</v>
      </c>
      <c r="U14" s="10">
        <v>19</v>
      </c>
      <c r="V14" s="10">
        <v>10</v>
      </c>
      <c r="W14" s="10">
        <v>0</v>
      </c>
      <c r="X14" s="110">
        <v>34</v>
      </c>
      <c r="Y14" s="25">
        <v>55</v>
      </c>
      <c r="AA14" s="111">
        <f t="shared" si="1"/>
        <v>0</v>
      </c>
      <c r="AB14" s="111">
        <f t="shared" si="0"/>
        <v>0</v>
      </c>
      <c r="AC14" s="111">
        <f t="shared" si="0"/>
        <v>2</v>
      </c>
      <c r="AD14" s="111">
        <f t="shared" si="0"/>
        <v>0</v>
      </c>
      <c r="AE14" s="111">
        <f t="shared" si="0"/>
        <v>0</v>
      </c>
      <c r="AF14" s="111">
        <f t="shared" si="0"/>
        <v>3</v>
      </c>
      <c r="AG14" s="111">
        <f t="shared" si="0"/>
        <v>4</v>
      </c>
      <c r="AH14" s="111">
        <f t="shared" si="0"/>
        <v>29</v>
      </c>
      <c r="AI14" s="111">
        <f t="shared" si="0"/>
        <v>16</v>
      </c>
      <c r="AJ14" s="111">
        <f t="shared" si="0"/>
        <v>1</v>
      </c>
      <c r="AK14" s="109">
        <f t="shared" si="2"/>
        <v>55</v>
      </c>
    </row>
    <row r="15" spans="1:37" x14ac:dyDescent="0.25">
      <c r="A15" s="10">
        <v>6</v>
      </c>
      <c r="B15" s="10" t="s">
        <v>11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3</v>
      </c>
      <c r="I15" s="10">
        <v>0</v>
      </c>
      <c r="J15" s="10">
        <v>1</v>
      </c>
      <c r="K15" s="10">
        <v>1</v>
      </c>
      <c r="L15" s="10">
        <v>0</v>
      </c>
      <c r="M15" s="110">
        <v>6</v>
      </c>
      <c r="N15" s="10">
        <v>0</v>
      </c>
      <c r="O15" s="10">
        <v>0</v>
      </c>
      <c r="P15" s="10">
        <v>1</v>
      </c>
      <c r="Q15" s="10">
        <v>0</v>
      </c>
      <c r="R15" s="10">
        <v>0</v>
      </c>
      <c r="S15" s="10">
        <v>2</v>
      </c>
      <c r="T15" s="10">
        <v>0</v>
      </c>
      <c r="U15" s="10">
        <v>3</v>
      </c>
      <c r="V15" s="10">
        <v>1</v>
      </c>
      <c r="W15" s="10">
        <v>0</v>
      </c>
      <c r="X15" s="110">
        <v>7</v>
      </c>
      <c r="Y15" s="25">
        <v>13</v>
      </c>
      <c r="AA15" s="111">
        <f t="shared" si="1"/>
        <v>0</v>
      </c>
      <c r="AB15" s="111">
        <f t="shared" si="0"/>
        <v>0</v>
      </c>
      <c r="AC15" s="111">
        <f t="shared" si="0"/>
        <v>2</v>
      </c>
      <c r="AD15" s="111">
        <f t="shared" si="0"/>
        <v>0</v>
      </c>
      <c r="AE15" s="111">
        <f t="shared" si="0"/>
        <v>0</v>
      </c>
      <c r="AF15" s="111">
        <f t="shared" si="0"/>
        <v>5</v>
      </c>
      <c r="AG15" s="111">
        <f t="shared" si="0"/>
        <v>0</v>
      </c>
      <c r="AH15" s="111">
        <f t="shared" si="0"/>
        <v>4</v>
      </c>
      <c r="AI15" s="111">
        <f t="shared" si="0"/>
        <v>2</v>
      </c>
      <c r="AJ15" s="111">
        <f t="shared" si="0"/>
        <v>0</v>
      </c>
      <c r="AK15" s="109">
        <f t="shared" si="2"/>
        <v>13</v>
      </c>
    </row>
    <row r="16" spans="1:37" x14ac:dyDescent="0.25">
      <c r="A16" s="10">
        <v>7</v>
      </c>
      <c r="B16" s="10" t="s">
        <v>12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1</v>
      </c>
      <c r="I16" s="10">
        <v>0</v>
      </c>
      <c r="J16" s="10">
        <v>4</v>
      </c>
      <c r="K16" s="10">
        <v>2</v>
      </c>
      <c r="L16" s="10">
        <v>0</v>
      </c>
      <c r="M16" s="110">
        <v>7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3</v>
      </c>
      <c r="V16" s="10">
        <v>0</v>
      </c>
      <c r="W16" s="10">
        <v>0</v>
      </c>
      <c r="X16" s="110">
        <v>3</v>
      </c>
      <c r="Y16" s="25">
        <v>10</v>
      </c>
      <c r="AA16" s="111">
        <f t="shared" si="1"/>
        <v>0</v>
      </c>
      <c r="AB16" s="111">
        <f t="shared" si="0"/>
        <v>0</v>
      </c>
      <c r="AC16" s="111">
        <f t="shared" si="0"/>
        <v>0</v>
      </c>
      <c r="AD16" s="111">
        <f t="shared" si="0"/>
        <v>0</v>
      </c>
      <c r="AE16" s="111">
        <f t="shared" si="0"/>
        <v>0</v>
      </c>
      <c r="AF16" s="111">
        <f t="shared" si="0"/>
        <v>1</v>
      </c>
      <c r="AG16" s="111">
        <f t="shared" si="0"/>
        <v>0</v>
      </c>
      <c r="AH16" s="111">
        <f t="shared" si="0"/>
        <v>7</v>
      </c>
      <c r="AI16" s="111">
        <f t="shared" si="0"/>
        <v>2</v>
      </c>
      <c r="AJ16" s="111">
        <f t="shared" si="0"/>
        <v>0</v>
      </c>
      <c r="AK16" s="109">
        <f t="shared" si="2"/>
        <v>10</v>
      </c>
    </row>
    <row r="17" spans="1:37" x14ac:dyDescent="0.25">
      <c r="A17" s="10">
        <v>8</v>
      </c>
      <c r="B17" s="10" t="s">
        <v>13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1</v>
      </c>
      <c r="I17" s="10">
        <v>0</v>
      </c>
      <c r="J17" s="10">
        <v>5</v>
      </c>
      <c r="K17" s="10">
        <v>2</v>
      </c>
      <c r="L17" s="10">
        <v>0</v>
      </c>
      <c r="M17" s="110">
        <v>8</v>
      </c>
      <c r="N17" s="10">
        <v>0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10">
        <v>0</v>
      </c>
      <c r="U17" s="10">
        <v>7</v>
      </c>
      <c r="V17" s="10">
        <v>1</v>
      </c>
      <c r="W17" s="10">
        <v>0</v>
      </c>
      <c r="X17" s="110">
        <v>9</v>
      </c>
      <c r="Y17" s="25">
        <v>17</v>
      </c>
      <c r="AA17" s="111">
        <f t="shared" si="1"/>
        <v>0</v>
      </c>
      <c r="AB17" s="111">
        <f t="shared" si="0"/>
        <v>0</v>
      </c>
      <c r="AC17" s="111">
        <f t="shared" si="0"/>
        <v>1</v>
      </c>
      <c r="AD17" s="111">
        <f t="shared" si="0"/>
        <v>0</v>
      </c>
      <c r="AE17" s="111">
        <f t="shared" si="0"/>
        <v>0</v>
      </c>
      <c r="AF17" s="111">
        <f t="shared" si="0"/>
        <v>1</v>
      </c>
      <c r="AG17" s="111">
        <f t="shared" si="0"/>
        <v>0</v>
      </c>
      <c r="AH17" s="111">
        <f t="shared" si="0"/>
        <v>12</v>
      </c>
      <c r="AI17" s="111">
        <f t="shared" si="0"/>
        <v>3</v>
      </c>
      <c r="AJ17" s="111">
        <f t="shared" si="0"/>
        <v>0</v>
      </c>
      <c r="AK17" s="109">
        <f t="shared" si="2"/>
        <v>17</v>
      </c>
    </row>
    <row r="18" spans="1:37" x14ac:dyDescent="0.25">
      <c r="A18" s="10">
        <v>9</v>
      </c>
      <c r="B18" s="10" t="s">
        <v>14</v>
      </c>
      <c r="C18" s="10">
        <v>0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4</v>
      </c>
      <c r="K18" s="10">
        <v>2</v>
      </c>
      <c r="L18" s="10">
        <v>0</v>
      </c>
      <c r="M18" s="110">
        <v>7</v>
      </c>
      <c r="N18" s="10">
        <v>0</v>
      </c>
      <c r="O18" s="10">
        <v>0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2</v>
      </c>
      <c r="V18" s="10">
        <v>1</v>
      </c>
      <c r="W18" s="10">
        <v>0</v>
      </c>
      <c r="X18" s="110">
        <v>4</v>
      </c>
      <c r="Y18" s="25">
        <v>11</v>
      </c>
      <c r="AA18" s="111">
        <f t="shared" si="1"/>
        <v>0</v>
      </c>
      <c r="AB18" s="111">
        <f t="shared" si="0"/>
        <v>0</v>
      </c>
      <c r="AC18" s="111">
        <f t="shared" si="0"/>
        <v>2</v>
      </c>
      <c r="AD18" s="111">
        <f t="shared" si="0"/>
        <v>0</v>
      </c>
      <c r="AE18" s="111">
        <f t="shared" si="0"/>
        <v>0</v>
      </c>
      <c r="AF18" s="111">
        <f t="shared" si="0"/>
        <v>0</v>
      </c>
      <c r="AG18" s="111">
        <f t="shared" si="0"/>
        <v>0</v>
      </c>
      <c r="AH18" s="111">
        <f t="shared" si="0"/>
        <v>6</v>
      </c>
      <c r="AI18" s="111">
        <f t="shared" si="0"/>
        <v>3</v>
      </c>
      <c r="AJ18" s="111">
        <f t="shared" si="0"/>
        <v>0</v>
      </c>
      <c r="AK18" s="109">
        <f t="shared" si="2"/>
        <v>11</v>
      </c>
    </row>
    <row r="19" spans="1:37" x14ac:dyDescent="0.25">
      <c r="A19" s="10">
        <v>10</v>
      </c>
      <c r="B19" s="10" t="s">
        <v>15</v>
      </c>
      <c r="C19" s="10">
        <v>0</v>
      </c>
      <c r="D19" s="10">
        <v>0</v>
      </c>
      <c r="E19" s="10">
        <v>2</v>
      </c>
      <c r="F19" s="10">
        <v>0</v>
      </c>
      <c r="G19" s="10">
        <v>0</v>
      </c>
      <c r="H19" s="10">
        <v>0</v>
      </c>
      <c r="I19" s="10">
        <v>0</v>
      </c>
      <c r="J19" s="10">
        <v>3</v>
      </c>
      <c r="K19" s="10">
        <v>1</v>
      </c>
      <c r="L19" s="10">
        <v>0</v>
      </c>
      <c r="M19" s="110">
        <v>6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11</v>
      </c>
      <c r="V19" s="10">
        <v>1</v>
      </c>
      <c r="W19" s="10">
        <v>0</v>
      </c>
      <c r="X19" s="110">
        <v>12</v>
      </c>
      <c r="Y19" s="25">
        <v>18</v>
      </c>
      <c r="AA19" s="111">
        <f t="shared" si="1"/>
        <v>0</v>
      </c>
      <c r="AB19" s="111">
        <f t="shared" si="0"/>
        <v>0</v>
      </c>
      <c r="AC19" s="111">
        <f t="shared" si="0"/>
        <v>2</v>
      </c>
      <c r="AD19" s="111">
        <f t="shared" si="0"/>
        <v>0</v>
      </c>
      <c r="AE19" s="111">
        <f t="shared" si="0"/>
        <v>0</v>
      </c>
      <c r="AF19" s="111">
        <f t="shared" si="0"/>
        <v>0</v>
      </c>
      <c r="AG19" s="111">
        <f t="shared" si="0"/>
        <v>0</v>
      </c>
      <c r="AH19" s="111">
        <f t="shared" si="0"/>
        <v>14</v>
      </c>
      <c r="AI19" s="111">
        <f t="shared" si="0"/>
        <v>2</v>
      </c>
      <c r="AJ19" s="111">
        <f t="shared" si="0"/>
        <v>0</v>
      </c>
      <c r="AK19" s="109">
        <f t="shared" si="2"/>
        <v>18</v>
      </c>
    </row>
    <row r="20" spans="1:37" x14ac:dyDescent="0.25">
      <c r="A20" s="10">
        <v>11</v>
      </c>
      <c r="B20" s="10" t="s">
        <v>16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4</v>
      </c>
      <c r="I20" s="10">
        <v>2</v>
      </c>
      <c r="J20" s="10">
        <v>7</v>
      </c>
      <c r="K20" s="10">
        <v>5</v>
      </c>
      <c r="L20" s="10">
        <v>0</v>
      </c>
      <c r="M20" s="110">
        <v>18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3</v>
      </c>
      <c r="U20" s="10">
        <v>8</v>
      </c>
      <c r="V20" s="10">
        <v>2</v>
      </c>
      <c r="W20" s="10">
        <v>0</v>
      </c>
      <c r="X20" s="110">
        <v>13</v>
      </c>
      <c r="Y20" s="25">
        <v>31</v>
      </c>
      <c r="AA20" s="111">
        <f t="shared" si="1"/>
        <v>0</v>
      </c>
      <c r="AB20" s="111">
        <f t="shared" si="0"/>
        <v>0</v>
      </c>
      <c r="AC20" s="111">
        <f t="shared" si="0"/>
        <v>0</v>
      </c>
      <c r="AD20" s="111">
        <f t="shared" si="0"/>
        <v>0</v>
      </c>
      <c r="AE20" s="111">
        <f t="shared" si="0"/>
        <v>0</v>
      </c>
      <c r="AF20" s="111">
        <f t="shared" si="0"/>
        <v>4</v>
      </c>
      <c r="AG20" s="111">
        <f t="shared" si="0"/>
        <v>5</v>
      </c>
      <c r="AH20" s="111">
        <f t="shared" si="0"/>
        <v>15</v>
      </c>
      <c r="AI20" s="111">
        <f t="shared" si="0"/>
        <v>7</v>
      </c>
      <c r="AJ20" s="111">
        <f t="shared" si="0"/>
        <v>0</v>
      </c>
      <c r="AK20" s="109">
        <f t="shared" si="2"/>
        <v>31</v>
      </c>
    </row>
    <row r="21" spans="1:37" x14ac:dyDescent="0.25">
      <c r="A21" s="10">
        <v>12</v>
      </c>
      <c r="B21" s="10" t="s">
        <v>17</v>
      </c>
      <c r="C21" s="10">
        <v>0</v>
      </c>
      <c r="D21" s="10">
        <v>0</v>
      </c>
      <c r="E21" s="10">
        <v>1</v>
      </c>
      <c r="F21" s="10">
        <v>0</v>
      </c>
      <c r="G21" s="10">
        <v>0</v>
      </c>
      <c r="H21" s="10">
        <v>0</v>
      </c>
      <c r="I21" s="10">
        <v>0</v>
      </c>
      <c r="J21" s="10">
        <v>5</v>
      </c>
      <c r="K21" s="10">
        <v>1</v>
      </c>
      <c r="L21" s="10">
        <v>0</v>
      </c>
      <c r="M21" s="110">
        <v>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5</v>
      </c>
      <c r="V21" s="10">
        <v>1</v>
      </c>
      <c r="W21" s="10">
        <v>0</v>
      </c>
      <c r="X21" s="110">
        <v>6</v>
      </c>
      <c r="Y21" s="25">
        <v>13</v>
      </c>
      <c r="AA21" s="111">
        <f t="shared" si="1"/>
        <v>0</v>
      </c>
      <c r="AB21" s="111">
        <f t="shared" si="0"/>
        <v>0</v>
      </c>
      <c r="AC21" s="111">
        <f t="shared" si="0"/>
        <v>1</v>
      </c>
      <c r="AD21" s="111">
        <f t="shared" si="0"/>
        <v>0</v>
      </c>
      <c r="AE21" s="111">
        <f t="shared" si="0"/>
        <v>0</v>
      </c>
      <c r="AF21" s="111">
        <f t="shared" si="0"/>
        <v>0</v>
      </c>
      <c r="AG21" s="111">
        <f t="shared" si="0"/>
        <v>0</v>
      </c>
      <c r="AH21" s="111">
        <f t="shared" si="0"/>
        <v>10</v>
      </c>
      <c r="AI21" s="111">
        <f t="shared" si="0"/>
        <v>2</v>
      </c>
      <c r="AJ21" s="111">
        <f t="shared" si="0"/>
        <v>0</v>
      </c>
      <c r="AK21" s="109">
        <f t="shared" si="2"/>
        <v>13</v>
      </c>
    </row>
    <row r="22" spans="1:37" x14ac:dyDescent="0.25">
      <c r="A22" s="10">
        <v>13</v>
      </c>
      <c r="B22" s="10" t="s">
        <v>18</v>
      </c>
      <c r="C22" s="10">
        <v>0</v>
      </c>
      <c r="D22" s="10">
        <v>0</v>
      </c>
      <c r="E22" s="10">
        <v>1</v>
      </c>
      <c r="F22" s="10">
        <v>0</v>
      </c>
      <c r="G22" s="10">
        <v>0</v>
      </c>
      <c r="H22" s="10">
        <v>0</v>
      </c>
      <c r="I22" s="10">
        <v>1</v>
      </c>
      <c r="J22" s="10">
        <v>1</v>
      </c>
      <c r="K22" s="10">
        <v>2</v>
      </c>
      <c r="L22" s="10">
        <v>0</v>
      </c>
      <c r="M22" s="110">
        <v>5</v>
      </c>
      <c r="N22" s="10">
        <v>0</v>
      </c>
      <c r="O22" s="10">
        <v>0</v>
      </c>
      <c r="P22" s="10">
        <v>2</v>
      </c>
      <c r="Q22" s="10">
        <v>0</v>
      </c>
      <c r="R22" s="10">
        <v>0</v>
      </c>
      <c r="S22" s="10">
        <v>0</v>
      </c>
      <c r="T22" s="10">
        <v>0</v>
      </c>
      <c r="U22" s="10">
        <v>3</v>
      </c>
      <c r="V22" s="10">
        <v>2</v>
      </c>
      <c r="W22" s="10">
        <v>0</v>
      </c>
      <c r="X22" s="110">
        <v>7</v>
      </c>
      <c r="Y22" s="25">
        <v>12</v>
      </c>
      <c r="AA22" s="111">
        <f t="shared" si="1"/>
        <v>0</v>
      </c>
      <c r="AB22" s="111">
        <f t="shared" si="0"/>
        <v>0</v>
      </c>
      <c r="AC22" s="111">
        <f t="shared" si="0"/>
        <v>3</v>
      </c>
      <c r="AD22" s="111">
        <f t="shared" si="0"/>
        <v>0</v>
      </c>
      <c r="AE22" s="111">
        <f t="shared" si="0"/>
        <v>0</v>
      </c>
      <c r="AF22" s="111">
        <f t="shared" si="0"/>
        <v>0</v>
      </c>
      <c r="AG22" s="111">
        <f t="shared" si="0"/>
        <v>1</v>
      </c>
      <c r="AH22" s="111">
        <f t="shared" si="0"/>
        <v>4</v>
      </c>
      <c r="AI22" s="111">
        <f t="shared" si="0"/>
        <v>4</v>
      </c>
      <c r="AJ22" s="111">
        <f t="shared" si="0"/>
        <v>0</v>
      </c>
      <c r="AK22" s="109">
        <f t="shared" si="2"/>
        <v>12</v>
      </c>
    </row>
    <row r="23" spans="1:37" x14ac:dyDescent="0.25">
      <c r="A23" s="10">
        <v>14</v>
      </c>
      <c r="B23" s="10" t="s">
        <v>19</v>
      </c>
      <c r="C23" s="10">
        <v>0</v>
      </c>
      <c r="D23" s="10">
        <v>1</v>
      </c>
      <c r="E23" s="10">
        <v>4</v>
      </c>
      <c r="F23" s="10">
        <v>0</v>
      </c>
      <c r="G23" s="10">
        <v>0</v>
      </c>
      <c r="H23" s="10">
        <v>2</v>
      </c>
      <c r="I23" s="10">
        <v>2</v>
      </c>
      <c r="J23" s="10">
        <v>4</v>
      </c>
      <c r="K23" s="10">
        <v>0</v>
      </c>
      <c r="L23" s="10">
        <v>0</v>
      </c>
      <c r="M23" s="110">
        <v>13</v>
      </c>
      <c r="N23" s="10">
        <v>0</v>
      </c>
      <c r="O23" s="10">
        <v>0</v>
      </c>
      <c r="P23" s="10">
        <v>1</v>
      </c>
      <c r="Q23" s="10">
        <v>0</v>
      </c>
      <c r="R23" s="10">
        <v>0</v>
      </c>
      <c r="S23" s="10">
        <v>1</v>
      </c>
      <c r="T23" s="10">
        <v>2</v>
      </c>
      <c r="U23" s="10">
        <v>2</v>
      </c>
      <c r="V23" s="10">
        <v>2</v>
      </c>
      <c r="W23" s="10">
        <v>0</v>
      </c>
      <c r="X23" s="110">
        <v>8</v>
      </c>
      <c r="Y23" s="25">
        <v>21</v>
      </c>
      <c r="AA23" s="111">
        <f t="shared" si="1"/>
        <v>0</v>
      </c>
      <c r="AB23" s="111">
        <f t="shared" si="0"/>
        <v>1</v>
      </c>
      <c r="AC23" s="111">
        <f t="shared" si="0"/>
        <v>5</v>
      </c>
      <c r="AD23" s="111">
        <f t="shared" si="0"/>
        <v>0</v>
      </c>
      <c r="AE23" s="111">
        <f t="shared" si="0"/>
        <v>0</v>
      </c>
      <c r="AF23" s="111">
        <f t="shared" si="0"/>
        <v>3</v>
      </c>
      <c r="AG23" s="111">
        <f t="shared" si="0"/>
        <v>4</v>
      </c>
      <c r="AH23" s="111">
        <f t="shared" si="0"/>
        <v>6</v>
      </c>
      <c r="AI23" s="111">
        <f t="shared" si="0"/>
        <v>2</v>
      </c>
      <c r="AJ23" s="111">
        <f t="shared" si="0"/>
        <v>0</v>
      </c>
      <c r="AK23" s="109">
        <f t="shared" si="2"/>
        <v>21</v>
      </c>
    </row>
    <row r="24" spans="1:37" x14ac:dyDescent="0.25">
      <c r="A24" s="10">
        <v>15</v>
      </c>
      <c r="B24" s="10" t="s">
        <v>20</v>
      </c>
      <c r="C24" s="10">
        <v>0</v>
      </c>
      <c r="D24" s="10">
        <v>0</v>
      </c>
      <c r="E24" s="10">
        <v>2</v>
      </c>
      <c r="F24" s="10">
        <v>0</v>
      </c>
      <c r="G24" s="10">
        <v>0</v>
      </c>
      <c r="H24" s="10">
        <v>4</v>
      </c>
      <c r="I24" s="10">
        <v>0</v>
      </c>
      <c r="J24" s="10">
        <v>16</v>
      </c>
      <c r="K24" s="10">
        <v>3</v>
      </c>
      <c r="L24" s="10">
        <v>0</v>
      </c>
      <c r="M24" s="110">
        <v>25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10</v>
      </c>
      <c r="T24" s="10">
        <v>0</v>
      </c>
      <c r="U24" s="10">
        <v>23</v>
      </c>
      <c r="V24" s="10">
        <v>5</v>
      </c>
      <c r="W24" s="10">
        <v>0</v>
      </c>
      <c r="X24" s="110">
        <v>38</v>
      </c>
      <c r="Y24" s="25">
        <v>63</v>
      </c>
      <c r="AA24" s="111">
        <f t="shared" si="1"/>
        <v>0</v>
      </c>
      <c r="AB24" s="111">
        <f t="shared" si="0"/>
        <v>0</v>
      </c>
      <c r="AC24" s="111">
        <f t="shared" si="0"/>
        <v>2</v>
      </c>
      <c r="AD24" s="111">
        <f t="shared" si="0"/>
        <v>0</v>
      </c>
      <c r="AE24" s="111">
        <f t="shared" si="0"/>
        <v>0</v>
      </c>
      <c r="AF24" s="111">
        <f t="shared" si="0"/>
        <v>14</v>
      </c>
      <c r="AG24" s="111">
        <f t="shared" si="0"/>
        <v>0</v>
      </c>
      <c r="AH24" s="111">
        <f t="shared" si="0"/>
        <v>39</v>
      </c>
      <c r="AI24" s="111">
        <f t="shared" si="0"/>
        <v>8</v>
      </c>
      <c r="AJ24" s="111">
        <f t="shared" si="0"/>
        <v>0</v>
      </c>
      <c r="AK24" s="109">
        <f t="shared" si="2"/>
        <v>63</v>
      </c>
    </row>
    <row r="25" spans="1:37" x14ac:dyDescent="0.25">
      <c r="A25" s="10">
        <v>16</v>
      </c>
      <c r="B25" s="10" t="s">
        <v>21</v>
      </c>
      <c r="C25" s="10">
        <v>0</v>
      </c>
      <c r="D25" s="10">
        <v>1</v>
      </c>
      <c r="E25" s="10">
        <v>1</v>
      </c>
      <c r="F25" s="10">
        <v>0</v>
      </c>
      <c r="G25" s="10">
        <v>0</v>
      </c>
      <c r="H25" s="10">
        <v>6</v>
      </c>
      <c r="I25" s="10">
        <v>0</v>
      </c>
      <c r="J25" s="10">
        <v>9</v>
      </c>
      <c r="K25" s="10">
        <v>3</v>
      </c>
      <c r="L25" s="10">
        <v>0</v>
      </c>
      <c r="M25" s="110">
        <v>20</v>
      </c>
      <c r="N25" s="10">
        <v>0</v>
      </c>
      <c r="O25" s="10">
        <v>0</v>
      </c>
      <c r="P25" s="10">
        <v>2</v>
      </c>
      <c r="Q25" s="10">
        <v>0</v>
      </c>
      <c r="R25" s="10">
        <v>0</v>
      </c>
      <c r="S25" s="10">
        <v>7</v>
      </c>
      <c r="T25" s="10">
        <v>0</v>
      </c>
      <c r="U25" s="10">
        <v>5</v>
      </c>
      <c r="V25" s="10">
        <v>4</v>
      </c>
      <c r="W25" s="10">
        <v>0</v>
      </c>
      <c r="X25" s="110">
        <v>18</v>
      </c>
      <c r="Y25" s="25">
        <v>38</v>
      </c>
      <c r="AA25" s="111">
        <f t="shared" si="1"/>
        <v>0</v>
      </c>
      <c r="AB25" s="111">
        <f t="shared" si="0"/>
        <v>1</v>
      </c>
      <c r="AC25" s="111">
        <f t="shared" si="0"/>
        <v>3</v>
      </c>
      <c r="AD25" s="111">
        <f t="shared" si="0"/>
        <v>0</v>
      </c>
      <c r="AE25" s="111">
        <f t="shared" si="0"/>
        <v>0</v>
      </c>
      <c r="AF25" s="111">
        <f t="shared" si="0"/>
        <v>13</v>
      </c>
      <c r="AG25" s="111">
        <f t="shared" si="0"/>
        <v>0</v>
      </c>
      <c r="AH25" s="111">
        <f t="shared" si="0"/>
        <v>14</v>
      </c>
      <c r="AI25" s="111">
        <f t="shared" si="0"/>
        <v>7</v>
      </c>
      <c r="AJ25" s="111">
        <f t="shared" si="0"/>
        <v>0</v>
      </c>
      <c r="AK25" s="109">
        <f t="shared" si="2"/>
        <v>38</v>
      </c>
    </row>
    <row r="26" spans="1:37" x14ac:dyDescent="0.25">
      <c r="A26" s="10">
        <v>17</v>
      </c>
      <c r="B26" s="10" t="s">
        <v>22</v>
      </c>
      <c r="C26" s="10">
        <v>0</v>
      </c>
      <c r="D26" s="10">
        <v>2</v>
      </c>
      <c r="E26" s="10">
        <v>20</v>
      </c>
      <c r="F26" s="10">
        <v>0</v>
      </c>
      <c r="G26" s="10">
        <v>0</v>
      </c>
      <c r="H26" s="10">
        <v>66</v>
      </c>
      <c r="I26" s="10">
        <v>7</v>
      </c>
      <c r="J26" s="10">
        <v>15</v>
      </c>
      <c r="K26" s="10">
        <v>25</v>
      </c>
      <c r="L26" s="10">
        <v>0</v>
      </c>
      <c r="M26" s="110">
        <v>135</v>
      </c>
      <c r="N26" s="10">
        <v>0</v>
      </c>
      <c r="O26" s="10">
        <v>0</v>
      </c>
      <c r="P26" s="10">
        <v>12</v>
      </c>
      <c r="Q26" s="10">
        <v>1</v>
      </c>
      <c r="R26" s="10">
        <v>0</v>
      </c>
      <c r="S26" s="10">
        <v>401</v>
      </c>
      <c r="T26" s="10">
        <v>46</v>
      </c>
      <c r="U26" s="10">
        <v>61</v>
      </c>
      <c r="V26" s="10">
        <v>162</v>
      </c>
      <c r="W26" s="10">
        <v>0</v>
      </c>
      <c r="X26" s="110">
        <v>683</v>
      </c>
      <c r="Y26" s="25">
        <v>818</v>
      </c>
      <c r="AA26" s="111">
        <f t="shared" si="1"/>
        <v>0</v>
      </c>
      <c r="AB26" s="111">
        <f t="shared" si="1"/>
        <v>2</v>
      </c>
      <c r="AC26" s="111">
        <f t="shared" si="1"/>
        <v>32</v>
      </c>
      <c r="AD26" s="111">
        <f t="shared" si="1"/>
        <v>1</v>
      </c>
      <c r="AE26" s="111">
        <f t="shared" si="1"/>
        <v>0</v>
      </c>
      <c r="AF26" s="111">
        <f t="shared" si="1"/>
        <v>467</v>
      </c>
      <c r="AG26" s="111">
        <f t="shared" si="1"/>
        <v>53</v>
      </c>
      <c r="AH26" s="111">
        <f t="shared" si="1"/>
        <v>76</v>
      </c>
      <c r="AI26" s="111">
        <f t="shared" si="1"/>
        <v>187</v>
      </c>
      <c r="AJ26" s="111">
        <f t="shared" si="1"/>
        <v>0</v>
      </c>
      <c r="AK26" s="109">
        <f t="shared" si="2"/>
        <v>818</v>
      </c>
    </row>
    <row r="27" spans="1:37" x14ac:dyDescent="0.25">
      <c r="A27" s="10">
        <v>18</v>
      </c>
      <c r="B27" s="10" t="s">
        <v>23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16</v>
      </c>
      <c r="I27" s="10">
        <v>0</v>
      </c>
      <c r="J27" s="10">
        <v>19</v>
      </c>
      <c r="K27" s="10">
        <v>7</v>
      </c>
      <c r="L27" s="10">
        <v>0</v>
      </c>
      <c r="M27" s="110">
        <v>43</v>
      </c>
      <c r="N27" s="10">
        <v>0</v>
      </c>
      <c r="O27" s="10">
        <v>0</v>
      </c>
      <c r="P27" s="10">
        <v>1</v>
      </c>
      <c r="Q27" s="10">
        <v>0</v>
      </c>
      <c r="R27" s="10">
        <v>0</v>
      </c>
      <c r="S27" s="10">
        <v>16</v>
      </c>
      <c r="T27" s="10">
        <v>1</v>
      </c>
      <c r="U27" s="10">
        <v>17</v>
      </c>
      <c r="V27" s="10">
        <v>2</v>
      </c>
      <c r="W27" s="10">
        <v>0</v>
      </c>
      <c r="X27" s="110">
        <v>37</v>
      </c>
      <c r="Y27" s="25">
        <v>80</v>
      </c>
      <c r="AA27" s="111">
        <f t="shared" si="1"/>
        <v>0</v>
      </c>
      <c r="AB27" s="111">
        <f t="shared" si="1"/>
        <v>0</v>
      </c>
      <c r="AC27" s="111">
        <f t="shared" si="1"/>
        <v>2</v>
      </c>
      <c r="AD27" s="111">
        <f t="shared" si="1"/>
        <v>0</v>
      </c>
      <c r="AE27" s="111">
        <f t="shared" si="1"/>
        <v>0</v>
      </c>
      <c r="AF27" s="111">
        <f t="shared" si="1"/>
        <v>32</v>
      </c>
      <c r="AG27" s="111">
        <f t="shared" si="1"/>
        <v>1</v>
      </c>
      <c r="AH27" s="111">
        <f t="shared" si="1"/>
        <v>36</v>
      </c>
      <c r="AI27" s="111">
        <f t="shared" si="1"/>
        <v>9</v>
      </c>
      <c r="AJ27" s="111">
        <f t="shared" si="1"/>
        <v>0</v>
      </c>
      <c r="AK27" s="109">
        <f t="shared" si="2"/>
        <v>80</v>
      </c>
    </row>
    <row r="28" spans="1:37" x14ac:dyDescent="0.25">
      <c r="A28" s="10">
        <v>19</v>
      </c>
      <c r="B28" s="10" t="s">
        <v>24</v>
      </c>
      <c r="C28" s="10">
        <v>7</v>
      </c>
      <c r="D28" s="10">
        <v>26</v>
      </c>
      <c r="E28" s="10">
        <v>79</v>
      </c>
      <c r="F28" s="10">
        <v>0</v>
      </c>
      <c r="G28" s="10">
        <v>0</v>
      </c>
      <c r="H28" s="10">
        <v>2</v>
      </c>
      <c r="I28" s="10">
        <v>1</v>
      </c>
      <c r="J28" s="10">
        <v>6</v>
      </c>
      <c r="K28" s="10">
        <v>7</v>
      </c>
      <c r="L28" s="10">
        <v>0</v>
      </c>
      <c r="M28" s="110">
        <v>128</v>
      </c>
      <c r="N28" s="10">
        <v>0</v>
      </c>
      <c r="O28" s="10">
        <v>0</v>
      </c>
      <c r="P28" s="10">
        <v>1</v>
      </c>
      <c r="Q28" s="10">
        <v>0</v>
      </c>
      <c r="R28" s="10">
        <v>0</v>
      </c>
      <c r="S28" s="10">
        <v>7</v>
      </c>
      <c r="T28" s="10">
        <v>5</v>
      </c>
      <c r="U28" s="10">
        <v>17</v>
      </c>
      <c r="V28" s="10">
        <v>6</v>
      </c>
      <c r="W28" s="10">
        <v>0</v>
      </c>
      <c r="X28" s="110">
        <v>36</v>
      </c>
      <c r="Y28" s="25">
        <v>164</v>
      </c>
      <c r="AA28" s="111">
        <f t="shared" si="1"/>
        <v>7</v>
      </c>
      <c r="AB28" s="111">
        <f t="shared" si="1"/>
        <v>26</v>
      </c>
      <c r="AC28" s="111">
        <f t="shared" si="1"/>
        <v>80</v>
      </c>
      <c r="AD28" s="111">
        <f t="shared" si="1"/>
        <v>0</v>
      </c>
      <c r="AE28" s="111">
        <f t="shared" si="1"/>
        <v>0</v>
      </c>
      <c r="AF28" s="111">
        <f t="shared" si="1"/>
        <v>9</v>
      </c>
      <c r="AG28" s="111">
        <f t="shared" si="1"/>
        <v>6</v>
      </c>
      <c r="AH28" s="111">
        <f t="shared" si="1"/>
        <v>23</v>
      </c>
      <c r="AI28" s="111">
        <f t="shared" si="1"/>
        <v>13</v>
      </c>
      <c r="AJ28" s="111">
        <f t="shared" si="1"/>
        <v>0</v>
      </c>
      <c r="AK28" s="109">
        <f t="shared" si="2"/>
        <v>164</v>
      </c>
    </row>
    <row r="29" spans="1:37" x14ac:dyDescent="0.25">
      <c r="A29" s="10">
        <v>20</v>
      </c>
      <c r="B29" s="10" t="s">
        <v>25</v>
      </c>
      <c r="C29" s="10">
        <v>0</v>
      </c>
      <c r="D29" s="10">
        <v>0</v>
      </c>
      <c r="E29" s="10">
        <v>2</v>
      </c>
      <c r="F29" s="10">
        <v>0</v>
      </c>
      <c r="G29" s="10">
        <v>0</v>
      </c>
      <c r="H29" s="10">
        <v>3</v>
      </c>
      <c r="I29" s="10">
        <v>0</v>
      </c>
      <c r="J29" s="10">
        <v>1</v>
      </c>
      <c r="K29" s="10">
        <v>6</v>
      </c>
      <c r="L29" s="10">
        <v>0</v>
      </c>
      <c r="M29" s="110">
        <v>12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4</v>
      </c>
      <c r="T29" s="10">
        <v>1</v>
      </c>
      <c r="U29" s="10">
        <v>6</v>
      </c>
      <c r="V29" s="10">
        <v>5</v>
      </c>
      <c r="W29" s="10">
        <v>0</v>
      </c>
      <c r="X29" s="110">
        <v>16</v>
      </c>
      <c r="Y29" s="25">
        <v>28</v>
      </c>
      <c r="AA29" s="111">
        <f t="shared" si="1"/>
        <v>0</v>
      </c>
      <c r="AB29" s="111">
        <f t="shared" si="1"/>
        <v>0</v>
      </c>
      <c r="AC29" s="111">
        <f t="shared" si="1"/>
        <v>2</v>
      </c>
      <c r="AD29" s="111">
        <f t="shared" si="1"/>
        <v>0</v>
      </c>
      <c r="AE29" s="111">
        <f t="shared" si="1"/>
        <v>0</v>
      </c>
      <c r="AF29" s="111">
        <f t="shared" si="1"/>
        <v>7</v>
      </c>
      <c r="AG29" s="111">
        <f t="shared" si="1"/>
        <v>1</v>
      </c>
      <c r="AH29" s="111">
        <f t="shared" si="1"/>
        <v>7</v>
      </c>
      <c r="AI29" s="111">
        <f t="shared" si="1"/>
        <v>11</v>
      </c>
      <c r="AJ29" s="111">
        <f t="shared" si="1"/>
        <v>0</v>
      </c>
      <c r="AK29" s="109">
        <f t="shared" si="2"/>
        <v>28</v>
      </c>
    </row>
    <row r="30" spans="1:37" x14ac:dyDescent="0.25">
      <c r="A30" s="10">
        <v>21</v>
      </c>
      <c r="B30" s="10" t="s">
        <v>26</v>
      </c>
      <c r="C30" s="10">
        <v>0</v>
      </c>
      <c r="D30" s="10">
        <v>5</v>
      </c>
      <c r="E30" s="10">
        <v>22</v>
      </c>
      <c r="F30" s="10">
        <v>0</v>
      </c>
      <c r="G30" s="10">
        <v>0</v>
      </c>
      <c r="H30" s="10">
        <v>6</v>
      </c>
      <c r="I30" s="10">
        <v>1</v>
      </c>
      <c r="J30" s="10">
        <v>20</v>
      </c>
      <c r="K30" s="10">
        <v>8</v>
      </c>
      <c r="L30" s="10">
        <v>0</v>
      </c>
      <c r="M30" s="110">
        <v>62</v>
      </c>
      <c r="N30" s="10">
        <v>0</v>
      </c>
      <c r="O30" s="10">
        <v>0</v>
      </c>
      <c r="P30" s="10">
        <v>1</v>
      </c>
      <c r="Q30" s="10">
        <v>0</v>
      </c>
      <c r="R30" s="10">
        <v>0</v>
      </c>
      <c r="S30" s="10">
        <v>13</v>
      </c>
      <c r="T30" s="10">
        <v>3</v>
      </c>
      <c r="U30" s="10">
        <v>12</v>
      </c>
      <c r="V30" s="10">
        <v>7</v>
      </c>
      <c r="W30" s="10">
        <v>0</v>
      </c>
      <c r="X30" s="110">
        <v>36</v>
      </c>
      <c r="Y30" s="25">
        <v>98</v>
      </c>
      <c r="AA30" s="111">
        <f t="shared" si="1"/>
        <v>0</v>
      </c>
      <c r="AB30" s="111">
        <f t="shared" si="1"/>
        <v>5</v>
      </c>
      <c r="AC30" s="111">
        <f t="shared" si="1"/>
        <v>23</v>
      </c>
      <c r="AD30" s="111">
        <f t="shared" si="1"/>
        <v>0</v>
      </c>
      <c r="AE30" s="111">
        <f t="shared" si="1"/>
        <v>0</v>
      </c>
      <c r="AF30" s="111">
        <f t="shared" si="1"/>
        <v>19</v>
      </c>
      <c r="AG30" s="111">
        <f t="shared" si="1"/>
        <v>4</v>
      </c>
      <c r="AH30" s="111">
        <f t="shared" si="1"/>
        <v>32</v>
      </c>
      <c r="AI30" s="111">
        <f t="shared" si="1"/>
        <v>15</v>
      </c>
      <c r="AJ30" s="111">
        <f t="shared" si="1"/>
        <v>0</v>
      </c>
      <c r="AK30" s="109">
        <f t="shared" si="2"/>
        <v>98</v>
      </c>
    </row>
    <row r="31" spans="1:37" x14ac:dyDescent="0.25">
      <c r="A31" s="10">
        <v>22</v>
      </c>
      <c r="B31" s="10" t="s">
        <v>27</v>
      </c>
      <c r="C31" s="10">
        <v>0</v>
      </c>
      <c r="D31" s="10">
        <v>1</v>
      </c>
      <c r="E31" s="10">
        <v>45</v>
      </c>
      <c r="F31" s="10">
        <v>0</v>
      </c>
      <c r="G31" s="10">
        <v>0</v>
      </c>
      <c r="H31" s="10">
        <v>3</v>
      </c>
      <c r="I31" s="10">
        <v>0</v>
      </c>
      <c r="J31" s="10">
        <v>9</v>
      </c>
      <c r="K31" s="10">
        <v>3</v>
      </c>
      <c r="L31" s="10">
        <v>0</v>
      </c>
      <c r="M31" s="110">
        <v>61</v>
      </c>
      <c r="N31" s="10">
        <v>0</v>
      </c>
      <c r="O31" s="10">
        <v>0</v>
      </c>
      <c r="P31" s="10">
        <v>3</v>
      </c>
      <c r="Q31" s="10">
        <v>0</v>
      </c>
      <c r="R31" s="10">
        <v>0</v>
      </c>
      <c r="S31" s="10">
        <v>3</v>
      </c>
      <c r="T31" s="10">
        <v>0</v>
      </c>
      <c r="U31" s="10">
        <v>2</v>
      </c>
      <c r="V31" s="10">
        <v>0</v>
      </c>
      <c r="W31" s="10">
        <v>0</v>
      </c>
      <c r="X31" s="110">
        <v>8</v>
      </c>
      <c r="Y31" s="25">
        <v>69</v>
      </c>
      <c r="AA31" s="111">
        <f t="shared" si="1"/>
        <v>0</v>
      </c>
      <c r="AB31" s="111">
        <f t="shared" si="1"/>
        <v>1</v>
      </c>
      <c r="AC31" s="111">
        <f t="shared" si="1"/>
        <v>48</v>
      </c>
      <c r="AD31" s="111">
        <f t="shared" si="1"/>
        <v>0</v>
      </c>
      <c r="AE31" s="111">
        <f t="shared" si="1"/>
        <v>0</v>
      </c>
      <c r="AF31" s="111">
        <f t="shared" si="1"/>
        <v>6</v>
      </c>
      <c r="AG31" s="111">
        <f t="shared" si="1"/>
        <v>0</v>
      </c>
      <c r="AH31" s="111">
        <f t="shared" si="1"/>
        <v>11</v>
      </c>
      <c r="AI31" s="111">
        <f t="shared" si="1"/>
        <v>3</v>
      </c>
      <c r="AJ31" s="111">
        <f t="shared" si="1"/>
        <v>0</v>
      </c>
      <c r="AK31" s="109">
        <f t="shared" si="2"/>
        <v>69</v>
      </c>
    </row>
    <row r="32" spans="1:37" x14ac:dyDescent="0.25">
      <c r="A32" s="10">
        <v>23</v>
      </c>
      <c r="B32" s="10" t="s">
        <v>28</v>
      </c>
      <c r="C32" s="10">
        <v>0</v>
      </c>
      <c r="D32" s="10">
        <v>0</v>
      </c>
      <c r="E32" s="10">
        <v>1</v>
      </c>
      <c r="F32" s="10">
        <v>0</v>
      </c>
      <c r="G32" s="10">
        <v>0</v>
      </c>
      <c r="H32" s="10">
        <v>3</v>
      </c>
      <c r="I32" s="10">
        <v>0</v>
      </c>
      <c r="J32" s="10">
        <v>3</v>
      </c>
      <c r="K32" s="10">
        <v>1</v>
      </c>
      <c r="L32" s="10">
        <v>0</v>
      </c>
      <c r="M32" s="110">
        <v>8</v>
      </c>
      <c r="N32" s="10">
        <v>0</v>
      </c>
      <c r="O32" s="10">
        <v>0</v>
      </c>
      <c r="P32" s="10">
        <v>1</v>
      </c>
      <c r="Q32" s="10">
        <v>0</v>
      </c>
      <c r="R32" s="10">
        <v>0</v>
      </c>
      <c r="S32" s="10">
        <v>2</v>
      </c>
      <c r="T32" s="10">
        <v>1</v>
      </c>
      <c r="U32" s="10">
        <v>18</v>
      </c>
      <c r="V32" s="10">
        <v>4</v>
      </c>
      <c r="W32" s="10">
        <v>1</v>
      </c>
      <c r="X32" s="110">
        <v>27</v>
      </c>
      <c r="Y32" s="25">
        <v>35</v>
      </c>
      <c r="AA32" s="111">
        <f t="shared" si="1"/>
        <v>0</v>
      </c>
      <c r="AB32" s="111">
        <f t="shared" si="1"/>
        <v>0</v>
      </c>
      <c r="AC32" s="111">
        <f t="shared" si="1"/>
        <v>2</v>
      </c>
      <c r="AD32" s="111">
        <f t="shared" si="1"/>
        <v>0</v>
      </c>
      <c r="AE32" s="111">
        <f t="shared" si="1"/>
        <v>0</v>
      </c>
      <c r="AF32" s="111">
        <f t="shared" si="1"/>
        <v>5</v>
      </c>
      <c r="AG32" s="111">
        <f t="shared" si="1"/>
        <v>1</v>
      </c>
      <c r="AH32" s="111">
        <f t="shared" si="1"/>
        <v>21</v>
      </c>
      <c r="AI32" s="111">
        <f t="shared" si="1"/>
        <v>5</v>
      </c>
      <c r="AJ32" s="111">
        <f t="shared" si="1"/>
        <v>1</v>
      </c>
      <c r="AK32" s="109">
        <f t="shared" si="2"/>
        <v>35</v>
      </c>
    </row>
    <row r="33" spans="1:37" x14ac:dyDescent="0.25">
      <c r="A33" s="10">
        <v>24</v>
      </c>
      <c r="B33" s="10" t="s">
        <v>29</v>
      </c>
      <c r="C33" s="10">
        <v>0</v>
      </c>
      <c r="D33" s="10">
        <v>0</v>
      </c>
      <c r="E33" s="10">
        <v>3</v>
      </c>
      <c r="F33" s="10">
        <v>0</v>
      </c>
      <c r="G33" s="10">
        <v>0</v>
      </c>
      <c r="H33" s="10">
        <v>2</v>
      </c>
      <c r="I33" s="10">
        <v>0</v>
      </c>
      <c r="J33" s="10">
        <v>8</v>
      </c>
      <c r="K33" s="10">
        <v>4</v>
      </c>
      <c r="L33" s="10">
        <v>0</v>
      </c>
      <c r="M33" s="110">
        <v>17</v>
      </c>
      <c r="N33" s="10">
        <v>0</v>
      </c>
      <c r="O33" s="10">
        <v>0</v>
      </c>
      <c r="P33" s="10">
        <v>1</v>
      </c>
      <c r="Q33" s="10">
        <v>0</v>
      </c>
      <c r="R33" s="10">
        <v>0</v>
      </c>
      <c r="S33" s="10">
        <v>1</v>
      </c>
      <c r="T33" s="10">
        <v>0</v>
      </c>
      <c r="U33" s="10">
        <v>11</v>
      </c>
      <c r="V33" s="10">
        <v>3</v>
      </c>
      <c r="W33" s="10">
        <v>0</v>
      </c>
      <c r="X33" s="110">
        <v>16</v>
      </c>
      <c r="Y33" s="25">
        <v>33</v>
      </c>
      <c r="AA33" s="111">
        <f t="shared" si="1"/>
        <v>0</v>
      </c>
      <c r="AB33" s="111">
        <f t="shared" si="1"/>
        <v>0</v>
      </c>
      <c r="AC33" s="111">
        <f t="shared" si="1"/>
        <v>4</v>
      </c>
      <c r="AD33" s="111">
        <f t="shared" si="1"/>
        <v>0</v>
      </c>
      <c r="AE33" s="111">
        <f t="shared" si="1"/>
        <v>0</v>
      </c>
      <c r="AF33" s="111">
        <f t="shared" si="1"/>
        <v>3</v>
      </c>
      <c r="AG33" s="111">
        <f t="shared" si="1"/>
        <v>0</v>
      </c>
      <c r="AH33" s="111">
        <f t="shared" si="1"/>
        <v>19</v>
      </c>
      <c r="AI33" s="111">
        <f t="shared" si="1"/>
        <v>7</v>
      </c>
      <c r="AJ33" s="111">
        <f t="shared" si="1"/>
        <v>0</v>
      </c>
      <c r="AK33" s="109">
        <f t="shared" si="2"/>
        <v>33</v>
      </c>
    </row>
    <row r="34" spans="1:37" x14ac:dyDescent="0.25">
      <c r="A34" s="10">
        <v>25</v>
      </c>
      <c r="B34" s="10" t="s">
        <v>30</v>
      </c>
      <c r="C34" s="10">
        <v>1</v>
      </c>
      <c r="D34" s="10">
        <v>4</v>
      </c>
      <c r="E34" s="10">
        <v>43</v>
      </c>
      <c r="F34" s="10">
        <v>1</v>
      </c>
      <c r="G34" s="10">
        <v>9</v>
      </c>
      <c r="H34" s="10">
        <v>12</v>
      </c>
      <c r="I34" s="10">
        <v>4</v>
      </c>
      <c r="J34" s="10">
        <v>493</v>
      </c>
      <c r="K34" s="10">
        <v>45</v>
      </c>
      <c r="L34" s="10">
        <v>0</v>
      </c>
      <c r="M34" s="110">
        <v>612</v>
      </c>
      <c r="N34" s="10">
        <v>0</v>
      </c>
      <c r="O34" s="10">
        <v>0</v>
      </c>
      <c r="P34" s="10">
        <v>30</v>
      </c>
      <c r="Q34" s="10">
        <v>2</v>
      </c>
      <c r="R34" s="10">
        <v>6</v>
      </c>
      <c r="S34" s="10">
        <v>17</v>
      </c>
      <c r="T34" s="10">
        <v>2</v>
      </c>
      <c r="U34" s="10">
        <v>1252</v>
      </c>
      <c r="V34" s="10">
        <v>92</v>
      </c>
      <c r="W34" s="10">
        <v>0</v>
      </c>
      <c r="X34" s="110">
        <v>1401</v>
      </c>
      <c r="Y34" s="25">
        <v>2013</v>
      </c>
      <c r="AA34" s="111">
        <f t="shared" si="1"/>
        <v>1</v>
      </c>
      <c r="AB34" s="111">
        <f t="shared" si="1"/>
        <v>4</v>
      </c>
      <c r="AC34" s="111">
        <f t="shared" si="1"/>
        <v>73</v>
      </c>
      <c r="AD34" s="111">
        <f t="shared" si="1"/>
        <v>3</v>
      </c>
      <c r="AE34" s="111">
        <f t="shared" si="1"/>
        <v>15</v>
      </c>
      <c r="AF34" s="111">
        <f t="shared" si="1"/>
        <v>29</v>
      </c>
      <c r="AG34" s="111">
        <f t="shared" si="1"/>
        <v>6</v>
      </c>
      <c r="AH34" s="111">
        <f t="shared" si="1"/>
        <v>1745</v>
      </c>
      <c r="AI34" s="111">
        <f t="shared" si="1"/>
        <v>137</v>
      </c>
      <c r="AJ34" s="111">
        <f t="shared" si="1"/>
        <v>0</v>
      </c>
      <c r="AK34" s="109">
        <f t="shared" si="2"/>
        <v>2013</v>
      </c>
    </row>
    <row r="35" spans="1:37" x14ac:dyDescent="0.25">
      <c r="A35" s="10">
        <v>26</v>
      </c>
      <c r="B35" s="10" t="s">
        <v>31</v>
      </c>
      <c r="C35" s="10">
        <v>3</v>
      </c>
      <c r="D35" s="10">
        <v>4</v>
      </c>
      <c r="E35" s="10">
        <v>14</v>
      </c>
      <c r="F35" s="10">
        <v>0</v>
      </c>
      <c r="G35" s="10">
        <v>0</v>
      </c>
      <c r="H35" s="10">
        <v>4</v>
      </c>
      <c r="I35" s="10">
        <v>0</v>
      </c>
      <c r="J35" s="10">
        <v>13</v>
      </c>
      <c r="K35" s="10">
        <v>5</v>
      </c>
      <c r="L35" s="10">
        <v>0</v>
      </c>
      <c r="M35" s="110">
        <v>43</v>
      </c>
      <c r="N35" s="10">
        <v>0</v>
      </c>
      <c r="O35" s="10">
        <v>0</v>
      </c>
      <c r="P35" s="10">
        <v>1</v>
      </c>
      <c r="Q35" s="10">
        <v>0</v>
      </c>
      <c r="R35" s="10">
        <v>0</v>
      </c>
      <c r="S35" s="10">
        <v>7</v>
      </c>
      <c r="T35" s="10">
        <v>0</v>
      </c>
      <c r="U35" s="10">
        <v>14</v>
      </c>
      <c r="V35" s="10">
        <v>0</v>
      </c>
      <c r="W35" s="10">
        <v>0</v>
      </c>
      <c r="X35" s="110">
        <v>22</v>
      </c>
      <c r="Y35" s="25">
        <v>65</v>
      </c>
      <c r="AA35" s="111">
        <f t="shared" si="1"/>
        <v>3</v>
      </c>
      <c r="AB35" s="111">
        <f t="shared" si="1"/>
        <v>4</v>
      </c>
      <c r="AC35" s="111">
        <f t="shared" si="1"/>
        <v>15</v>
      </c>
      <c r="AD35" s="111">
        <f t="shared" si="1"/>
        <v>0</v>
      </c>
      <c r="AE35" s="111">
        <f t="shared" si="1"/>
        <v>0</v>
      </c>
      <c r="AF35" s="111">
        <f t="shared" si="1"/>
        <v>11</v>
      </c>
      <c r="AG35" s="111">
        <f t="shared" si="1"/>
        <v>0</v>
      </c>
      <c r="AH35" s="111">
        <f t="shared" si="1"/>
        <v>27</v>
      </c>
      <c r="AI35" s="111">
        <f t="shared" si="1"/>
        <v>5</v>
      </c>
      <c r="AJ35" s="111">
        <f t="shared" si="1"/>
        <v>0</v>
      </c>
      <c r="AK35" s="109">
        <f t="shared" si="2"/>
        <v>65</v>
      </c>
    </row>
    <row r="36" spans="1:37" x14ac:dyDescent="0.25">
      <c r="A36" s="10">
        <v>27</v>
      </c>
      <c r="B36" s="10" t="s">
        <v>32</v>
      </c>
      <c r="C36" s="10">
        <v>0</v>
      </c>
      <c r="D36" s="10">
        <v>3</v>
      </c>
      <c r="E36" s="10">
        <v>17</v>
      </c>
      <c r="F36" s="10">
        <v>0</v>
      </c>
      <c r="G36" s="10">
        <v>1</v>
      </c>
      <c r="H36" s="10">
        <v>9</v>
      </c>
      <c r="I36" s="10">
        <v>4</v>
      </c>
      <c r="J36" s="10">
        <v>9</v>
      </c>
      <c r="K36" s="10">
        <v>8</v>
      </c>
      <c r="L36" s="10">
        <v>0</v>
      </c>
      <c r="M36" s="110">
        <v>51</v>
      </c>
      <c r="N36" s="10">
        <v>0</v>
      </c>
      <c r="O36" s="10">
        <v>0</v>
      </c>
      <c r="P36" s="10">
        <v>1</v>
      </c>
      <c r="Q36" s="10">
        <v>0</v>
      </c>
      <c r="R36" s="10">
        <v>0</v>
      </c>
      <c r="S36" s="10">
        <v>4</v>
      </c>
      <c r="T36" s="10">
        <v>1</v>
      </c>
      <c r="U36" s="10">
        <v>2</v>
      </c>
      <c r="V36" s="10">
        <v>3</v>
      </c>
      <c r="W36" s="10">
        <v>0</v>
      </c>
      <c r="X36" s="110">
        <v>11</v>
      </c>
      <c r="Y36" s="25">
        <v>62</v>
      </c>
      <c r="AA36" s="111">
        <f t="shared" si="1"/>
        <v>0</v>
      </c>
      <c r="AB36" s="111">
        <f t="shared" si="1"/>
        <v>3</v>
      </c>
      <c r="AC36" s="111">
        <f t="shared" si="1"/>
        <v>18</v>
      </c>
      <c r="AD36" s="111">
        <f t="shared" si="1"/>
        <v>0</v>
      </c>
      <c r="AE36" s="111">
        <f t="shared" si="1"/>
        <v>1</v>
      </c>
      <c r="AF36" s="111">
        <f t="shared" si="1"/>
        <v>13</v>
      </c>
      <c r="AG36" s="111">
        <f t="shared" si="1"/>
        <v>5</v>
      </c>
      <c r="AH36" s="111">
        <f t="shared" si="1"/>
        <v>11</v>
      </c>
      <c r="AI36" s="111">
        <f t="shared" si="1"/>
        <v>11</v>
      </c>
      <c r="AJ36" s="111">
        <f t="shared" si="1"/>
        <v>0</v>
      </c>
      <c r="AK36" s="109">
        <f t="shared" si="2"/>
        <v>62</v>
      </c>
    </row>
    <row r="37" spans="1:37" x14ac:dyDescent="0.25">
      <c r="A37" s="10">
        <v>28</v>
      </c>
      <c r="B37" s="10" t="s">
        <v>33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1</v>
      </c>
      <c r="I37" s="10">
        <v>0</v>
      </c>
      <c r="J37" s="10">
        <v>11</v>
      </c>
      <c r="K37" s="10">
        <v>3</v>
      </c>
      <c r="L37" s="10">
        <v>0</v>
      </c>
      <c r="M37" s="110">
        <v>16</v>
      </c>
      <c r="N37" s="10">
        <v>0</v>
      </c>
      <c r="O37" s="10">
        <v>0</v>
      </c>
      <c r="P37" s="10">
        <v>1</v>
      </c>
      <c r="Q37" s="10">
        <v>0</v>
      </c>
      <c r="R37" s="10">
        <v>0</v>
      </c>
      <c r="S37" s="10">
        <v>6</v>
      </c>
      <c r="T37" s="10">
        <v>0</v>
      </c>
      <c r="U37" s="10">
        <v>5</v>
      </c>
      <c r="V37" s="10">
        <v>4</v>
      </c>
      <c r="W37" s="10">
        <v>0</v>
      </c>
      <c r="X37" s="110">
        <v>16</v>
      </c>
      <c r="Y37" s="25">
        <v>32</v>
      </c>
      <c r="AA37" s="111">
        <f t="shared" si="1"/>
        <v>0</v>
      </c>
      <c r="AB37" s="111">
        <f t="shared" si="1"/>
        <v>0</v>
      </c>
      <c r="AC37" s="111">
        <f t="shared" si="1"/>
        <v>2</v>
      </c>
      <c r="AD37" s="111">
        <f t="shared" si="1"/>
        <v>0</v>
      </c>
      <c r="AE37" s="111">
        <f t="shared" si="1"/>
        <v>0</v>
      </c>
      <c r="AF37" s="111">
        <f t="shared" si="1"/>
        <v>7</v>
      </c>
      <c r="AG37" s="111">
        <f t="shared" si="1"/>
        <v>0</v>
      </c>
      <c r="AH37" s="111">
        <f t="shared" si="1"/>
        <v>16</v>
      </c>
      <c r="AI37" s="111">
        <f t="shared" si="1"/>
        <v>7</v>
      </c>
      <c r="AJ37" s="111">
        <f t="shared" si="1"/>
        <v>0</v>
      </c>
      <c r="AK37" s="109">
        <f t="shared" si="2"/>
        <v>32</v>
      </c>
    </row>
    <row r="38" spans="1:37" x14ac:dyDescent="0.25">
      <c r="A38" s="10">
        <v>29</v>
      </c>
      <c r="B38" s="10" t="s">
        <v>34</v>
      </c>
      <c r="C38" s="10">
        <v>0</v>
      </c>
      <c r="D38" s="10">
        <v>0</v>
      </c>
      <c r="E38" s="10">
        <v>3</v>
      </c>
      <c r="F38" s="10">
        <v>0</v>
      </c>
      <c r="G38" s="10">
        <v>0</v>
      </c>
      <c r="H38" s="10">
        <v>12</v>
      </c>
      <c r="I38" s="10">
        <v>2</v>
      </c>
      <c r="J38" s="10">
        <v>7</v>
      </c>
      <c r="K38" s="10">
        <v>2</v>
      </c>
      <c r="L38" s="10">
        <v>0</v>
      </c>
      <c r="M38" s="110">
        <v>26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28</v>
      </c>
      <c r="T38" s="10">
        <v>3</v>
      </c>
      <c r="U38" s="10">
        <v>9</v>
      </c>
      <c r="V38" s="10">
        <v>6</v>
      </c>
      <c r="W38" s="10">
        <v>0</v>
      </c>
      <c r="X38" s="110">
        <v>46</v>
      </c>
      <c r="Y38" s="25">
        <v>72</v>
      </c>
      <c r="AA38" s="111">
        <f t="shared" si="1"/>
        <v>0</v>
      </c>
      <c r="AB38" s="111">
        <f t="shared" si="1"/>
        <v>0</v>
      </c>
      <c r="AC38" s="111">
        <f t="shared" si="1"/>
        <v>3</v>
      </c>
      <c r="AD38" s="111">
        <f t="shared" si="1"/>
        <v>0</v>
      </c>
      <c r="AE38" s="111">
        <f t="shared" si="1"/>
        <v>0</v>
      </c>
      <c r="AF38" s="111">
        <f t="shared" si="1"/>
        <v>40</v>
      </c>
      <c r="AG38" s="111">
        <f t="shared" si="1"/>
        <v>5</v>
      </c>
      <c r="AH38" s="111">
        <f t="shared" si="1"/>
        <v>16</v>
      </c>
      <c r="AI38" s="111">
        <f t="shared" si="1"/>
        <v>8</v>
      </c>
      <c r="AJ38" s="111">
        <f t="shared" si="1"/>
        <v>0</v>
      </c>
      <c r="AK38" s="109">
        <f t="shared" si="2"/>
        <v>72</v>
      </c>
    </row>
    <row r="39" spans="1:37" x14ac:dyDescent="0.25">
      <c r="A39" s="10">
        <v>30</v>
      </c>
      <c r="B39" s="10" t="s">
        <v>35</v>
      </c>
      <c r="C39" s="10">
        <v>0</v>
      </c>
      <c r="D39" s="10">
        <v>0</v>
      </c>
      <c r="E39" s="10">
        <v>1</v>
      </c>
      <c r="F39" s="10">
        <v>0</v>
      </c>
      <c r="G39" s="10">
        <v>0</v>
      </c>
      <c r="H39" s="10">
        <v>1</v>
      </c>
      <c r="I39" s="10">
        <v>1</v>
      </c>
      <c r="J39" s="10">
        <v>6</v>
      </c>
      <c r="K39" s="10">
        <v>4</v>
      </c>
      <c r="L39" s="10">
        <v>0</v>
      </c>
      <c r="M39" s="110">
        <v>13</v>
      </c>
      <c r="N39" s="10">
        <v>0</v>
      </c>
      <c r="O39" s="10">
        <v>0</v>
      </c>
      <c r="P39" s="10">
        <v>1</v>
      </c>
      <c r="Q39" s="10">
        <v>0</v>
      </c>
      <c r="R39" s="10">
        <v>0</v>
      </c>
      <c r="S39" s="10">
        <v>4</v>
      </c>
      <c r="T39" s="10">
        <v>0</v>
      </c>
      <c r="U39" s="10">
        <v>6</v>
      </c>
      <c r="V39" s="10">
        <v>9</v>
      </c>
      <c r="W39" s="10">
        <v>0</v>
      </c>
      <c r="X39" s="110">
        <v>20</v>
      </c>
      <c r="Y39" s="25">
        <v>33</v>
      </c>
      <c r="AA39" s="111">
        <f t="shared" si="1"/>
        <v>0</v>
      </c>
      <c r="AB39" s="111">
        <f t="shared" si="1"/>
        <v>0</v>
      </c>
      <c r="AC39" s="111">
        <f t="shared" si="1"/>
        <v>2</v>
      </c>
      <c r="AD39" s="111">
        <f t="shared" si="1"/>
        <v>0</v>
      </c>
      <c r="AE39" s="111">
        <f t="shared" si="1"/>
        <v>0</v>
      </c>
      <c r="AF39" s="111">
        <f t="shared" si="1"/>
        <v>5</v>
      </c>
      <c r="AG39" s="111">
        <f t="shared" si="1"/>
        <v>1</v>
      </c>
      <c r="AH39" s="111">
        <f t="shared" si="1"/>
        <v>12</v>
      </c>
      <c r="AI39" s="111">
        <f t="shared" si="1"/>
        <v>13</v>
      </c>
      <c r="AJ39" s="111">
        <f t="shared" si="1"/>
        <v>0</v>
      </c>
      <c r="AK39" s="109">
        <f t="shared" si="2"/>
        <v>33</v>
      </c>
    </row>
    <row r="40" spans="1:37" x14ac:dyDescent="0.25">
      <c r="A40" s="10">
        <v>31</v>
      </c>
      <c r="B40" s="10" t="s">
        <v>36</v>
      </c>
      <c r="C40" s="10">
        <v>2</v>
      </c>
      <c r="D40" s="10">
        <v>5</v>
      </c>
      <c r="E40" s="10">
        <v>10</v>
      </c>
      <c r="F40" s="10">
        <v>0</v>
      </c>
      <c r="G40" s="10">
        <v>0</v>
      </c>
      <c r="H40" s="10">
        <v>5</v>
      </c>
      <c r="I40" s="10">
        <v>0</v>
      </c>
      <c r="J40" s="10">
        <v>16</v>
      </c>
      <c r="K40" s="10">
        <v>3</v>
      </c>
      <c r="L40" s="10">
        <v>0</v>
      </c>
      <c r="M40" s="110">
        <v>41</v>
      </c>
      <c r="N40" s="10">
        <v>0</v>
      </c>
      <c r="O40" s="10">
        <v>0</v>
      </c>
      <c r="P40" s="10">
        <v>3</v>
      </c>
      <c r="Q40" s="10">
        <v>0</v>
      </c>
      <c r="R40" s="10">
        <v>0</v>
      </c>
      <c r="S40" s="10">
        <v>6</v>
      </c>
      <c r="T40" s="10">
        <v>0</v>
      </c>
      <c r="U40" s="10">
        <v>21</v>
      </c>
      <c r="V40" s="10">
        <v>6</v>
      </c>
      <c r="W40" s="10">
        <v>0</v>
      </c>
      <c r="X40" s="110">
        <v>36</v>
      </c>
      <c r="Y40" s="25">
        <v>77</v>
      </c>
      <c r="AA40" s="111">
        <f t="shared" si="1"/>
        <v>2</v>
      </c>
      <c r="AB40" s="111">
        <f t="shared" si="1"/>
        <v>5</v>
      </c>
      <c r="AC40" s="111">
        <f t="shared" si="1"/>
        <v>13</v>
      </c>
      <c r="AD40" s="111">
        <f t="shared" si="1"/>
        <v>0</v>
      </c>
      <c r="AE40" s="111">
        <f t="shared" si="1"/>
        <v>0</v>
      </c>
      <c r="AF40" s="111">
        <f t="shared" si="1"/>
        <v>11</v>
      </c>
      <c r="AG40" s="111">
        <f t="shared" si="1"/>
        <v>0</v>
      </c>
      <c r="AH40" s="111">
        <f t="shared" si="1"/>
        <v>37</v>
      </c>
      <c r="AI40" s="111">
        <f t="shared" si="1"/>
        <v>9</v>
      </c>
      <c r="AJ40" s="111">
        <f t="shared" si="1"/>
        <v>0</v>
      </c>
      <c r="AK40" s="109">
        <f t="shared" si="2"/>
        <v>77</v>
      </c>
    </row>
    <row r="41" spans="1:37" x14ac:dyDescent="0.25">
      <c r="A41" s="10">
        <v>32</v>
      </c>
      <c r="B41" s="10" t="s">
        <v>37</v>
      </c>
      <c r="C41" s="10">
        <v>0</v>
      </c>
      <c r="D41" s="10">
        <v>0</v>
      </c>
      <c r="E41" s="10">
        <v>5</v>
      </c>
      <c r="F41" s="10">
        <v>0</v>
      </c>
      <c r="G41" s="10">
        <v>0</v>
      </c>
      <c r="H41" s="10">
        <v>1</v>
      </c>
      <c r="I41" s="10">
        <v>2</v>
      </c>
      <c r="J41" s="10">
        <v>15</v>
      </c>
      <c r="K41" s="10">
        <v>5</v>
      </c>
      <c r="L41" s="10">
        <v>0</v>
      </c>
      <c r="M41" s="110">
        <v>28</v>
      </c>
      <c r="N41" s="10">
        <v>0</v>
      </c>
      <c r="O41" s="10">
        <v>0</v>
      </c>
      <c r="P41" s="10">
        <v>3</v>
      </c>
      <c r="Q41" s="10">
        <v>0</v>
      </c>
      <c r="R41" s="10">
        <v>0</v>
      </c>
      <c r="S41" s="10">
        <v>3</v>
      </c>
      <c r="T41" s="10">
        <v>4</v>
      </c>
      <c r="U41" s="10">
        <v>18</v>
      </c>
      <c r="V41" s="10">
        <v>11</v>
      </c>
      <c r="W41" s="10">
        <v>0</v>
      </c>
      <c r="X41" s="110">
        <v>39</v>
      </c>
      <c r="Y41" s="25">
        <v>67</v>
      </c>
      <c r="AA41" s="111">
        <f t="shared" si="1"/>
        <v>0</v>
      </c>
      <c r="AB41" s="111">
        <f t="shared" si="1"/>
        <v>0</v>
      </c>
      <c r="AC41" s="111">
        <f t="shared" si="1"/>
        <v>8</v>
      </c>
      <c r="AD41" s="111">
        <f t="shared" si="1"/>
        <v>0</v>
      </c>
      <c r="AE41" s="111">
        <f t="shared" si="1"/>
        <v>0</v>
      </c>
      <c r="AF41" s="111">
        <f t="shared" si="1"/>
        <v>4</v>
      </c>
      <c r="AG41" s="111">
        <f t="shared" si="1"/>
        <v>6</v>
      </c>
      <c r="AH41" s="111">
        <f t="shared" si="1"/>
        <v>33</v>
      </c>
      <c r="AI41" s="111">
        <f t="shared" si="1"/>
        <v>16</v>
      </c>
      <c r="AJ41" s="111">
        <f t="shared" si="1"/>
        <v>0</v>
      </c>
      <c r="AK41" s="109">
        <f t="shared" si="2"/>
        <v>67</v>
      </c>
    </row>
    <row r="42" spans="1:37" x14ac:dyDescent="0.25">
      <c r="A42" s="10">
        <v>33</v>
      </c>
      <c r="B42" s="10" t="s">
        <v>38</v>
      </c>
      <c r="C42" s="10">
        <v>0</v>
      </c>
      <c r="D42" s="10">
        <v>0</v>
      </c>
      <c r="E42" s="10">
        <v>2</v>
      </c>
      <c r="F42" s="10">
        <v>0</v>
      </c>
      <c r="G42" s="10">
        <v>0</v>
      </c>
      <c r="H42" s="10">
        <v>5</v>
      </c>
      <c r="I42" s="10">
        <v>0</v>
      </c>
      <c r="J42" s="10">
        <v>15</v>
      </c>
      <c r="K42" s="10">
        <v>1</v>
      </c>
      <c r="L42" s="10">
        <v>0</v>
      </c>
      <c r="M42" s="110">
        <v>23</v>
      </c>
      <c r="N42" s="10">
        <v>0</v>
      </c>
      <c r="O42" s="10">
        <v>0</v>
      </c>
      <c r="P42" s="10">
        <v>1</v>
      </c>
      <c r="Q42" s="10">
        <v>0</v>
      </c>
      <c r="R42" s="10">
        <v>0</v>
      </c>
      <c r="S42" s="10">
        <v>19</v>
      </c>
      <c r="T42" s="10">
        <v>1</v>
      </c>
      <c r="U42" s="10">
        <v>25</v>
      </c>
      <c r="V42" s="10">
        <v>6</v>
      </c>
      <c r="W42" s="10">
        <v>0</v>
      </c>
      <c r="X42" s="110">
        <v>52</v>
      </c>
      <c r="Y42" s="25">
        <v>75</v>
      </c>
      <c r="AA42" s="111">
        <f t="shared" si="1"/>
        <v>0</v>
      </c>
      <c r="AB42" s="111">
        <f t="shared" si="1"/>
        <v>0</v>
      </c>
      <c r="AC42" s="111">
        <f t="shared" si="1"/>
        <v>3</v>
      </c>
      <c r="AD42" s="111">
        <f t="shared" si="1"/>
        <v>0</v>
      </c>
      <c r="AE42" s="111">
        <f t="shared" si="1"/>
        <v>0</v>
      </c>
      <c r="AF42" s="111">
        <f t="shared" si="1"/>
        <v>24</v>
      </c>
      <c r="AG42" s="111">
        <f t="shared" si="1"/>
        <v>1</v>
      </c>
      <c r="AH42" s="111">
        <f t="shared" si="1"/>
        <v>40</v>
      </c>
      <c r="AI42" s="111">
        <f t="shared" si="1"/>
        <v>7</v>
      </c>
      <c r="AJ42" s="111">
        <f t="shared" si="1"/>
        <v>0</v>
      </c>
      <c r="AK42" s="109">
        <f t="shared" si="2"/>
        <v>75</v>
      </c>
    </row>
    <row r="43" spans="1:37" x14ac:dyDescent="0.25">
      <c r="A43" s="10">
        <v>34</v>
      </c>
      <c r="B43" s="10" t="s">
        <v>39</v>
      </c>
      <c r="C43" s="10">
        <v>0</v>
      </c>
      <c r="D43" s="10">
        <v>0</v>
      </c>
      <c r="E43" s="10">
        <v>1</v>
      </c>
      <c r="F43" s="10">
        <v>0</v>
      </c>
      <c r="G43" s="10">
        <v>0</v>
      </c>
      <c r="H43" s="10">
        <v>0</v>
      </c>
      <c r="I43" s="10">
        <v>0</v>
      </c>
      <c r="J43" s="10">
        <v>9</v>
      </c>
      <c r="K43" s="10">
        <v>3</v>
      </c>
      <c r="L43" s="10">
        <v>0</v>
      </c>
      <c r="M43" s="110">
        <v>13</v>
      </c>
      <c r="N43" s="10">
        <v>0</v>
      </c>
      <c r="O43" s="10">
        <v>0</v>
      </c>
      <c r="P43" s="10">
        <v>1</v>
      </c>
      <c r="Q43" s="10">
        <v>0</v>
      </c>
      <c r="R43" s="10">
        <v>0</v>
      </c>
      <c r="S43" s="10">
        <v>5</v>
      </c>
      <c r="T43" s="10">
        <v>0</v>
      </c>
      <c r="U43" s="10">
        <v>12</v>
      </c>
      <c r="V43" s="10">
        <v>2</v>
      </c>
      <c r="W43" s="10">
        <v>0</v>
      </c>
      <c r="X43" s="110">
        <v>20</v>
      </c>
      <c r="Y43" s="25">
        <v>33</v>
      </c>
      <c r="AA43" s="111">
        <f t="shared" si="1"/>
        <v>0</v>
      </c>
      <c r="AB43" s="111">
        <f t="shared" si="1"/>
        <v>0</v>
      </c>
      <c r="AC43" s="111">
        <f t="shared" si="1"/>
        <v>2</v>
      </c>
      <c r="AD43" s="111">
        <f t="shared" si="1"/>
        <v>0</v>
      </c>
      <c r="AE43" s="111">
        <f t="shared" si="1"/>
        <v>0</v>
      </c>
      <c r="AF43" s="111">
        <f t="shared" si="1"/>
        <v>5</v>
      </c>
      <c r="AG43" s="111">
        <f t="shared" si="1"/>
        <v>0</v>
      </c>
      <c r="AH43" s="111">
        <f t="shared" si="1"/>
        <v>21</v>
      </c>
      <c r="AI43" s="111">
        <f t="shared" si="1"/>
        <v>5</v>
      </c>
      <c r="AJ43" s="111">
        <f t="shared" si="1"/>
        <v>0</v>
      </c>
      <c r="AK43" s="109">
        <f t="shared" si="2"/>
        <v>33</v>
      </c>
    </row>
    <row r="44" spans="1:37" x14ac:dyDescent="0.25">
      <c r="A44" s="10">
        <v>35</v>
      </c>
      <c r="B44" s="10" t="s">
        <v>40</v>
      </c>
      <c r="C44" s="10">
        <v>0</v>
      </c>
      <c r="D44" s="10">
        <v>1</v>
      </c>
      <c r="E44" s="10">
        <v>0</v>
      </c>
      <c r="F44" s="10">
        <v>0</v>
      </c>
      <c r="G44" s="10">
        <v>0</v>
      </c>
      <c r="H44" s="10">
        <v>4</v>
      </c>
      <c r="I44" s="10">
        <v>1</v>
      </c>
      <c r="J44" s="10">
        <v>5</v>
      </c>
      <c r="K44" s="10">
        <v>1</v>
      </c>
      <c r="L44" s="10">
        <v>0</v>
      </c>
      <c r="M44" s="110">
        <v>12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8</v>
      </c>
      <c r="T44" s="10">
        <v>0</v>
      </c>
      <c r="U44" s="10">
        <v>9</v>
      </c>
      <c r="V44" s="10">
        <v>0</v>
      </c>
      <c r="W44" s="10">
        <v>0</v>
      </c>
      <c r="X44" s="110">
        <v>17</v>
      </c>
      <c r="Y44" s="25">
        <v>29</v>
      </c>
      <c r="AA44" s="111">
        <f t="shared" si="1"/>
        <v>0</v>
      </c>
      <c r="AB44" s="111">
        <f t="shared" si="1"/>
        <v>1</v>
      </c>
      <c r="AC44" s="111">
        <f t="shared" si="1"/>
        <v>0</v>
      </c>
      <c r="AD44" s="111">
        <f t="shared" si="1"/>
        <v>0</v>
      </c>
      <c r="AE44" s="111">
        <f t="shared" si="1"/>
        <v>0</v>
      </c>
      <c r="AF44" s="111">
        <f t="shared" si="1"/>
        <v>12</v>
      </c>
      <c r="AG44" s="111">
        <f t="shared" si="1"/>
        <v>1</v>
      </c>
      <c r="AH44" s="111">
        <f t="shared" si="1"/>
        <v>14</v>
      </c>
      <c r="AI44" s="111">
        <f t="shared" si="1"/>
        <v>1</v>
      </c>
      <c r="AJ44" s="111">
        <f t="shared" si="1"/>
        <v>0</v>
      </c>
      <c r="AK44" s="109">
        <f t="shared" si="2"/>
        <v>29</v>
      </c>
    </row>
    <row r="45" spans="1:37" x14ac:dyDescent="0.25">
      <c r="A45" s="10">
        <v>36</v>
      </c>
      <c r="B45" s="10" t="s">
        <v>41</v>
      </c>
      <c r="C45" s="10">
        <v>0</v>
      </c>
      <c r="D45" s="10">
        <v>0</v>
      </c>
      <c r="E45" s="10">
        <v>4</v>
      </c>
      <c r="F45" s="10">
        <v>0</v>
      </c>
      <c r="G45" s="10">
        <v>0</v>
      </c>
      <c r="H45" s="10">
        <v>7</v>
      </c>
      <c r="I45" s="10">
        <v>0</v>
      </c>
      <c r="J45" s="10">
        <v>11</v>
      </c>
      <c r="K45" s="10">
        <v>6</v>
      </c>
      <c r="L45" s="10">
        <v>0</v>
      </c>
      <c r="M45" s="110">
        <v>28</v>
      </c>
      <c r="N45" s="10">
        <v>0</v>
      </c>
      <c r="O45" s="10">
        <v>0</v>
      </c>
      <c r="P45" s="10">
        <v>3</v>
      </c>
      <c r="Q45" s="10">
        <v>0</v>
      </c>
      <c r="R45" s="10">
        <v>0</v>
      </c>
      <c r="S45" s="10">
        <v>2</v>
      </c>
      <c r="T45" s="10">
        <v>0</v>
      </c>
      <c r="U45" s="10">
        <v>9</v>
      </c>
      <c r="V45" s="10">
        <v>4</v>
      </c>
      <c r="W45" s="10">
        <v>0</v>
      </c>
      <c r="X45" s="110">
        <v>18</v>
      </c>
      <c r="Y45" s="25">
        <v>46</v>
      </c>
      <c r="AA45" s="111">
        <f t="shared" si="1"/>
        <v>0</v>
      </c>
      <c r="AB45" s="111">
        <f t="shared" si="1"/>
        <v>0</v>
      </c>
      <c r="AC45" s="111">
        <f t="shared" si="1"/>
        <v>7</v>
      </c>
      <c r="AD45" s="111">
        <f t="shared" si="1"/>
        <v>0</v>
      </c>
      <c r="AE45" s="111">
        <f t="shared" si="1"/>
        <v>0</v>
      </c>
      <c r="AF45" s="111">
        <f t="shared" si="1"/>
        <v>9</v>
      </c>
      <c r="AG45" s="111">
        <f t="shared" si="1"/>
        <v>0</v>
      </c>
      <c r="AH45" s="111">
        <f t="shared" si="1"/>
        <v>20</v>
      </c>
      <c r="AI45" s="111">
        <f t="shared" si="1"/>
        <v>10</v>
      </c>
      <c r="AJ45" s="111">
        <f t="shared" si="1"/>
        <v>0</v>
      </c>
      <c r="AK45" s="109">
        <f t="shared" si="2"/>
        <v>46</v>
      </c>
    </row>
    <row r="46" spans="1:37" x14ac:dyDescent="0.25">
      <c r="A46" s="10">
        <v>37</v>
      </c>
      <c r="B46" s="10" t="s">
        <v>42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7</v>
      </c>
      <c r="K46" s="10">
        <v>1</v>
      </c>
      <c r="L46" s="10">
        <v>0</v>
      </c>
      <c r="M46" s="110">
        <v>9</v>
      </c>
      <c r="N46" s="10">
        <v>0</v>
      </c>
      <c r="O46" s="10">
        <v>1</v>
      </c>
      <c r="P46" s="10">
        <v>0</v>
      </c>
      <c r="Q46" s="10">
        <v>0</v>
      </c>
      <c r="R46" s="10">
        <v>0</v>
      </c>
      <c r="S46" s="10">
        <v>4</v>
      </c>
      <c r="T46" s="10">
        <v>0</v>
      </c>
      <c r="U46" s="10">
        <v>13</v>
      </c>
      <c r="V46" s="10">
        <v>1</v>
      </c>
      <c r="W46" s="10">
        <v>0</v>
      </c>
      <c r="X46" s="110">
        <v>19</v>
      </c>
      <c r="Y46" s="25">
        <v>28</v>
      </c>
      <c r="AA46" s="111">
        <f t="shared" si="1"/>
        <v>0</v>
      </c>
      <c r="AB46" s="111">
        <f t="shared" si="1"/>
        <v>1</v>
      </c>
      <c r="AC46" s="111">
        <f t="shared" si="1"/>
        <v>0</v>
      </c>
      <c r="AD46" s="111">
        <f t="shared" si="1"/>
        <v>0</v>
      </c>
      <c r="AE46" s="111">
        <f t="shared" si="1"/>
        <v>0</v>
      </c>
      <c r="AF46" s="111">
        <f t="shared" si="1"/>
        <v>5</v>
      </c>
      <c r="AG46" s="111">
        <f t="shared" si="1"/>
        <v>0</v>
      </c>
      <c r="AH46" s="111">
        <f t="shared" si="1"/>
        <v>20</v>
      </c>
      <c r="AI46" s="111">
        <f t="shared" si="1"/>
        <v>2</v>
      </c>
      <c r="AJ46" s="111">
        <f t="shared" si="1"/>
        <v>0</v>
      </c>
      <c r="AK46" s="109">
        <f t="shared" si="2"/>
        <v>28</v>
      </c>
    </row>
    <row r="47" spans="1:37" x14ac:dyDescent="0.25">
      <c r="A47" s="10">
        <v>38</v>
      </c>
      <c r="B47" s="10" t="s">
        <v>43</v>
      </c>
      <c r="C47" s="10">
        <v>0</v>
      </c>
      <c r="D47" s="10">
        <v>0</v>
      </c>
      <c r="E47" s="10">
        <v>2</v>
      </c>
      <c r="F47" s="10">
        <v>0</v>
      </c>
      <c r="G47" s="10">
        <v>0</v>
      </c>
      <c r="H47" s="10">
        <v>3</v>
      </c>
      <c r="I47" s="10">
        <v>1</v>
      </c>
      <c r="J47" s="10">
        <v>4</v>
      </c>
      <c r="K47" s="10">
        <v>1</v>
      </c>
      <c r="L47" s="10">
        <v>0</v>
      </c>
      <c r="M47" s="110">
        <v>11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</v>
      </c>
      <c r="T47" s="10">
        <v>0</v>
      </c>
      <c r="U47" s="10">
        <v>14</v>
      </c>
      <c r="V47" s="10">
        <v>0</v>
      </c>
      <c r="W47" s="10">
        <v>0</v>
      </c>
      <c r="X47" s="110">
        <v>21</v>
      </c>
      <c r="Y47" s="25">
        <v>32</v>
      </c>
      <c r="AA47" s="111">
        <f t="shared" si="1"/>
        <v>0</v>
      </c>
      <c r="AB47" s="111">
        <f t="shared" si="1"/>
        <v>0</v>
      </c>
      <c r="AC47" s="111">
        <f t="shared" si="1"/>
        <v>2</v>
      </c>
      <c r="AD47" s="111">
        <f t="shared" si="1"/>
        <v>0</v>
      </c>
      <c r="AE47" s="111">
        <f t="shared" si="1"/>
        <v>0</v>
      </c>
      <c r="AF47" s="111">
        <f t="shared" si="1"/>
        <v>10</v>
      </c>
      <c r="AG47" s="111">
        <f t="shared" si="1"/>
        <v>1</v>
      </c>
      <c r="AH47" s="111">
        <f t="shared" si="1"/>
        <v>18</v>
      </c>
      <c r="AI47" s="111">
        <f t="shared" si="1"/>
        <v>1</v>
      </c>
      <c r="AJ47" s="111">
        <f t="shared" si="1"/>
        <v>0</v>
      </c>
      <c r="AK47" s="109">
        <f t="shared" si="2"/>
        <v>32</v>
      </c>
    </row>
    <row r="48" spans="1:37" x14ac:dyDescent="0.25">
      <c r="A48" s="10">
        <v>39</v>
      </c>
      <c r="B48" s="10" t="s">
        <v>44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6</v>
      </c>
      <c r="I48" s="10">
        <v>0</v>
      </c>
      <c r="J48" s="10">
        <v>7</v>
      </c>
      <c r="K48" s="10">
        <v>1</v>
      </c>
      <c r="L48" s="10">
        <v>0</v>
      </c>
      <c r="M48" s="110">
        <v>14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4</v>
      </c>
      <c r="T48" s="10">
        <v>0</v>
      </c>
      <c r="U48" s="10">
        <v>11</v>
      </c>
      <c r="V48" s="10">
        <v>2</v>
      </c>
      <c r="W48" s="10">
        <v>0</v>
      </c>
      <c r="X48" s="110">
        <v>17</v>
      </c>
      <c r="Y48" s="25">
        <v>31</v>
      </c>
      <c r="AA48" s="111">
        <f t="shared" si="1"/>
        <v>0</v>
      </c>
      <c r="AB48" s="111">
        <f t="shared" si="1"/>
        <v>0</v>
      </c>
      <c r="AC48" s="111">
        <f t="shared" si="1"/>
        <v>0</v>
      </c>
      <c r="AD48" s="111">
        <f t="shared" si="1"/>
        <v>0</v>
      </c>
      <c r="AE48" s="111">
        <f t="shared" si="1"/>
        <v>0</v>
      </c>
      <c r="AF48" s="111">
        <f t="shared" si="1"/>
        <v>10</v>
      </c>
      <c r="AG48" s="111">
        <f t="shared" si="1"/>
        <v>0</v>
      </c>
      <c r="AH48" s="111">
        <f t="shared" si="1"/>
        <v>18</v>
      </c>
      <c r="AI48" s="111">
        <f t="shared" si="1"/>
        <v>3</v>
      </c>
      <c r="AJ48" s="111">
        <f t="shared" si="1"/>
        <v>0</v>
      </c>
      <c r="AK48" s="109">
        <f t="shared" si="2"/>
        <v>31</v>
      </c>
    </row>
    <row r="49" spans="1:38" x14ac:dyDescent="0.25">
      <c r="A49" s="10">
        <v>40</v>
      </c>
      <c r="B49" s="10" t="s">
        <v>45</v>
      </c>
      <c r="C49" s="10">
        <v>0</v>
      </c>
      <c r="D49" s="10">
        <v>1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9</v>
      </c>
      <c r="K49" s="10">
        <v>3</v>
      </c>
      <c r="L49" s="10">
        <v>0</v>
      </c>
      <c r="M49" s="110">
        <v>14</v>
      </c>
      <c r="N49" s="10">
        <v>0</v>
      </c>
      <c r="O49" s="10">
        <v>0</v>
      </c>
      <c r="P49" s="10">
        <v>2</v>
      </c>
      <c r="Q49" s="10">
        <v>0</v>
      </c>
      <c r="R49" s="10">
        <v>0</v>
      </c>
      <c r="S49" s="10">
        <v>5</v>
      </c>
      <c r="T49" s="10">
        <v>0</v>
      </c>
      <c r="U49" s="10">
        <v>8</v>
      </c>
      <c r="V49" s="10">
        <v>3</v>
      </c>
      <c r="W49" s="10">
        <v>0</v>
      </c>
      <c r="X49" s="110">
        <v>18</v>
      </c>
      <c r="Y49" s="25">
        <v>32</v>
      </c>
      <c r="AA49" s="111">
        <f t="shared" si="1"/>
        <v>0</v>
      </c>
      <c r="AB49" s="111">
        <f t="shared" si="1"/>
        <v>1</v>
      </c>
      <c r="AC49" s="111">
        <f t="shared" si="1"/>
        <v>2</v>
      </c>
      <c r="AD49" s="111">
        <f t="shared" si="1"/>
        <v>0</v>
      </c>
      <c r="AE49" s="111">
        <f t="shared" si="1"/>
        <v>0</v>
      </c>
      <c r="AF49" s="111">
        <f t="shared" si="1"/>
        <v>6</v>
      </c>
      <c r="AG49" s="111">
        <f t="shared" si="1"/>
        <v>0</v>
      </c>
      <c r="AH49" s="111">
        <f t="shared" si="1"/>
        <v>17</v>
      </c>
      <c r="AI49" s="111">
        <f t="shared" si="1"/>
        <v>6</v>
      </c>
      <c r="AJ49" s="111">
        <f t="shared" si="1"/>
        <v>0</v>
      </c>
      <c r="AK49" s="109">
        <f t="shared" si="2"/>
        <v>32</v>
      </c>
    </row>
    <row r="50" spans="1:38" x14ac:dyDescent="0.25">
      <c r="A50" s="10">
        <v>41</v>
      </c>
      <c r="B50" s="10" t="s">
        <v>46</v>
      </c>
      <c r="C50" s="10">
        <v>0</v>
      </c>
      <c r="D50" s="10">
        <v>0</v>
      </c>
      <c r="E50" s="10">
        <v>1</v>
      </c>
      <c r="F50" s="10">
        <v>0</v>
      </c>
      <c r="G50" s="10">
        <v>0</v>
      </c>
      <c r="H50" s="10">
        <v>1</v>
      </c>
      <c r="I50" s="10">
        <v>0</v>
      </c>
      <c r="J50" s="10">
        <v>9</v>
      </c>
      <c r="K50" s="10">
        <v>2</v>
      </c>
      <c r="L50" s="10">
        <v>0</v>
      </c>
      <c r="M50" s="110">
        <v>13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4</v>
      </c>
      <c r="T50" s="10">
        <v>0</v>
      </c>
      <c r="U50" s="10">
        <v>8</v>
      </c>
      <c r="V50" s="10">
        <v>5</v>
      </c>
      <c r="W50" s="10">
        <v>0</v>
      </c>
      <c r="X50" s="110">
        <v>17</v>
      </c>
      <c r="Y50" s="25">
        <v>30</v>
      </c>
      <c r="AA50" s="111">
        <f t="shared" ref="AA50:AJ60" si="3">N50+C50</f>
        <v>0</v>
      </c>
      <c r="AB50" s="111">
        <f t="shared" si="3"/>
        <v>0</v>
      </c>
      <c r="AC50" s="111">
        <f t="shared" si="3"/>
        <v>1</v>
      </c>
      <c r="AD50" s="111">
        <f t="shared" si="3"/>
        <v>0</v>
      </c>
      <c r="AE50" s="111">
        <f t="shared" si="3"/>
        <v>0</v>
      </c>
      <c r="AF50" s="111">
        <f t="shared" si="3"/>
        <v>5</v>
      </c>
      <c r="AG50" s="111">
        <f t="shared" si="3"/>
        <v>0</v>
      </c>
      <c r="AH50" s="111">
        <f t="shared" si="3"/>
        <v>17</v>
      </c>
      <c r="AI50" s="111">
        <f t="shared" si="3"/>
        <v>7</v>
      </c>
      <c r="AJ50" s="111">
        <f t="shared" si="3"/>
        <v>0</v>
      </c>
      <c r="AK50" s="109">
        <f t="shared" si="2"/>
        <v>30</v>
      </c>
    </row>
    <row r="51" spans="1:38" x14ac:dyDescent="0.25">
      <c r="A51" s="10">
        <v>42</v>
      </c>
      <c r="B51" s="10" t="s">
        <v>47</v>
      </c>
      <c r="C51" s="10">
        <v>0</v>
      </c>
      <c r="D51" s="10">
        <v>0</v>
      </c>
      <c r="E51" s="10">
        <v>2</v>
      </c>
      <c r="F51" s="10">
        <v>0</v>
      </c>
      <c r="G51" s="10">
        <v>0</v>
      </c>
      <c r="H51" s="10">
        <v>5</v>
      </c>
      <c r="I51" s="10">
        <v>0</v>
      </c>
      <c r="J51" s="10">
        <v>6</v>
      </c>
      <c r="K51" s="10">
        <v>2</v>
      </c>
      <c r="L51" s="10">
        <v>0</v>
      </c>
      <c r="M51" s="110">
        <v>15</v>
      </c>
      <c r="N51" s="10">
        <v>0</v>
      </c>
      <c r="O51" s="10">
        <v>0</v>
      </c>
      <c r="P51" s="10">
        <v>1</v>
      </c>
      <c r="Q51" s="10">
        <v>0</v>
      </c>
      <c r="R51" s="10">
        <v>0</v>
      </c>
      <c r="S51" s="10">
        <v>5</v>
      </c>
      <c r="T51" s="10">
        <v>1</v>
      </c>
      <c r="U51" s="10">
        <v>12</v>
      </c>
      <c r="V51" s="10">
        <v>0</v>
      </c>
      <c r="W51" s="10">
        <v>0</v>
      </c>
      <c r="X51" s="110">
        <v>19</v>
      </c>
      <c r="Y51" s="25">
        <v>34</v>
      </c>
      <c r="AA51" s="111">
        <f t="shared" si="3"/>
        <v>0</v>
      </c>
      <c r="AB51" s="111">
        <f t="shared" si="3"/>
        <v>0</v>
      </c>
      <c r="AC51" s="111">
        <f t="shared" si="3"/>
        <v>3</v>
      </c>
      <c r="AD51" s="111">
        <f t="shared" si="3"/>
        <v>0</v>
      </c>
      <c r="AE51" s="111">
        <f t="shared" si="3"/>
        <v>0</v>
      </c>
      <c r="AF51" s="111">
        <f t="shared" si="3"/>
        <v>10</v>
      </c>
      <c r="AG51" s="111">
        <f t="shared" si="3"/>
        <v>1</v>
      </c>
      <c r="AH51" s="111">
        <f t="shared" si="3"/>
        <v>18</v>
      </c>
      <c r="AI51" s="111">
        <f t="shared" si="3"/>
        <v>2</v>
      </c>
      <c r="AJ51" s="111">
        <f t="shared" si="3"/>
        <v>0</v>
      </c>
      <c r="AK51" s="109">
        <f t="shared" si="2"/>
        <v>34</v>
      </c>
    </row>
    <row r="52" spans="1:38" x14ac:dyDescent="0.25">
      <c r="A52" s="10">
        <v>43</v>
      </c>
      <c r="B52" s="10" t="s">
        <v>48</v>
      </c>
      <c r="C52" s="10">
        <v>1</v>
      </c>
      <c r="D52" s="10">
        <v>0</v>
      </c>
      <c r="E52" s="10">
        <v>1</v>
      </c>
      <c r="F52" s="10">
        <v>0</v>
      </c>
      <c r="G52" s="10">
        <v>0</v>
      </c>
      <c r="H52" s="10">
        <v>2</v>
      </c>
      <c r="I52" s="10">
        <v>0</v>
      </c>
      <c r="J52" s="10">
        <v>12</v>
      </c>
      <c r="K52" s="10">
        <v>0</v>
      </c>
      <c r="L52" s="10">
        <v>0</v>
      </c>
      <c r="M52" s="110">
        <v>16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4</v>
      </c>
      <c r="T52" s="10">
        <v>0</v>
      </c>
      <c r="U52" s="10">
        <v>7</v>
      </c>
      <c r="V52" s="10">
        <v>3</v>
      </c>
      <c r="W52" s="10">
        <v>0</v>
      </c>
      <c r="X52" s="110">
        <v>14</v>
      </c>
      <c r="Y52" s="25">
        <v>30</v>
      </c>
      <c r="AA52" s="111">
        <f t="shared" si="3"/>
        <v>1</v>
      </c>
      <c r="AB52" s="111">
        <f t="shared" si="3"/>
        <v>0</v>
      </c>
      <c r="AC52" s="111">
        <f t="shared" si="3"/>
        <v>1</v>
      </c>
      <c r="AD52" s="111">
        <f t="shared" si="3"/>
        <v>0</v>
      </c>
      <c r="AE52" s="111">
        <f t="shared" si="3"/>
        <v>0</v>
      </c>
      <c r="AF52" s="111">
        <f t="shared" si="3"/>
        <v>6</v>
      </c>
      <c r="AG52" s="111">
        <f t="shared" si="3"/>
        <v>0</v>
      </c>
      <c r="AH52" s="111">
        <f t="shared" si="3"/>
        <v>19</v>
      </c>
      <c r="AI52" s="111">
        <f t="shared" si="3"/>
        <v>3</v>
      </c>
      <c r="AJ52" s="111">
        <f t="shared" si="3"/>
        <v>0</v>
      </c>
      <c r="AK52" s="109">
        <f t="shared" si="2"/>
        <v>30</v>
      </c>
    </row>
    <row r="53" spans="1:38" x14ac:dyDescent="0.25">
      <c r="A53" s="10">
        <v>44</v>
      </c>
      <c r="B53" s="10" t="s">
        <v>49</v>
      </c>
      <c r="C53" s="10">
        <v>0</v>
      </c>
      <c r="D53" s="10">
        <v>0</v>
      </c>
      <c r="E53" s="10">
        <v>1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3</v>
      </c>
      <c r="L53" s="10">
        <v>0</v>
      </c>
      <c r="M53" s="110">
        <v>10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6</v>
      </c>
      <c r="T53" s="10">
        <v>0</v>
      </c>
      <c r="U53" s="10">
        <v>7</v>
      </c>
      <c r="V53" s="10">
        <v>3</v>
      </c>
      <c r="W53" s="10">
        <v>0</v>
      </c>
      <c r="X53" s="110">
        <v>16</v>
      </c>
      <c r="Y53" s="25">
        <v>26</v>
      </c>
      <c r="AA53" s="111">
        <f t="shared" si="3"/>
        <v>0</v>
      </c>
      <c r="AB53" s="111">
        <f t="shared" si="3"/>
        <v>0</v>
      </c>
      <c r="AC53" s="111">
        <f t="shared" si="3"/>
        <v>1</v>
      </c>
      <c r="AD53" s="111">
        <f t="shared" si="3"/>
        <v>0</v>
      </c>
      <c r="AE53" s="111">
        <f t="shared" si="3"/>
        <v>0</v>
      </c>
      <c r="AF53" s="111">
        <f t="shared" si="3"/>
        <v>6</v>
      </c>
      <c r="AG53" s="111">
        <f t="shared" si="3"/>
        <v>1</v>
      </c>
      <c r="AH53" s="111">
        <f t="shared" si="3"/>
        <v>12</v>
      </c>
      <c r="AI53" s="111">
        <f t="shared" si="3"/>
        <v>6</v>
      </c>
      <c r="AJ53" s="111">
        <f t="shared" si="3"/>
        <v>0</v>
      </c>
      <c r="AK53" s="109">
        <f t="shared" si="2"/>
        <v>26</v>
      </c>
    </row>
    <row r="54" spans="1:38" x14ac:dyDescent="0.25">
      <c r="A54" s="10">
        <v>45</v>
      </c>
      <c r="B54" s="10" t="s">
        <v>50</v>
      </c>
      <c r="C54" s="10">
        <v>0</v>
      </c>
      <c r="D54" s="10">
        <v>0</v>
      </c>
      <c r="E54" s="10">
        <v>2</v>
      </c>
      <c r="F54" s="10">
        <v>0</v>
      </c>
      <c r="G54" s="10">
        <v>0</v>
      </c>
      <c r="H54" s="10">
        <v>7</v>
      </c>
      <c r="I54" s="10">
        <v>1</v>
      </c>
      <c r="J54" s="10">
        <v>9</v>
      </c>
      <c r="K54" s="10">
        <v>3</v>
      </c>
      <c r="L54" s="10">
        <v>0</v>
      </c>
      <c r="M54" s="110">
        <v>22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4</v>
      </c>
      <c r="T54" s="10">
        <v>1</v>
      </c>
      <c r="U54" s="10">
        <v>8</v>
      </c>
      <c r="V54" s="10">
        <v>2</v>
      </c>
      <c r="W54" s="10">
        <v>0</v>
      </c>
      <c r="X54" s="110">
        <v>15</v>
      </c>
      <c r="Y54" s="25">
        <v>37</v>
      </c>
      <c r="AA54" s="111">
        <f t="shared" si="3"/>
        <v>0</v>
      </c>
      <c r="AB54" s="111">
        <f t="shared" si="3"/>
        <v>0</v>
      </c>
      <c r="AC54" s="111">
        <f t="shared" si="3"/>
        <v>2</v>
      </c>
      <c r="AD54" s="111">
        <f t="shared" si="3"/>
        <v>0</v>
      </c>
      <c r="AE54" s="111">
        <f t="shared" si="3"/>
        <v>0</v>
      </c>
      <c r="AF54" s="111">
        <f t="shared" si="3"/>
        <v>11</v>
      </c>
      <c r="AG54" s="111">
        <f t="shared" si="3"/>
        <v>2</v>
      </c>
      <c r="AH54" s="111">
        <f t="shared" si="3"/>
        <v>17</v>
      </c>
      <c r="AI54" s="111">
        <f t="shared" si="3"/>
        <v>5</v>
      </c>
      <c r="AJ54" s="111">
        <f t="shared" si="3"/>
        <v>0</v>
      </c>
      <c r="AK54" s="109">
        <f t="shared" si="2"/>
        <v>37</v>
      </c>
    </row>
    <row r="55" spans="1:38" x14ac:dyDescent="0.25">
      <c r="A55" s="10">
        <v>46</v>
      </c>
      <c r="B55" s="10" t="s">
        <v>51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5</v>
      </c>
      <c r="I55" s="10">
        <v>0</v>
      </c>
      <c r="J55" s="10">
        <v>15</v>
      </c>
      <c r="K55" s="10">
        <v>5</v>
      </c>
      <c r="L55" s="10">
        <v>0</v>
      </c>
      <c r="M55" s="110">
        <v>25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</v>
      </c>
      <c r="T55" s="10">
        <v>0</v>
      </c>
      <c r="U55" s="10">
        <v>14</v>
      </c>
      <c r="V55" s="10">
        <v>5</v>
      </c>
      <c r="W55" s="10">
        <v>0</v>
      </c>
      <c r="X55" s="110">
        <v>25</v>
      </c>
      <c r="Y55" s="25">
        <v>50</v>
      </c>
      <c r="AA55" s="111">
        <f t="shared" si="3"/>
        <v>0</v>
      </c>
      <c r="AB55" s="111">
        <f t="shared" si="3"/>
        <v>0</v>
      </c>
      <c r="AC55" s="111">
        <f t="shared" si="3"/>
        <v>0</v>
      </c>
      <c r="AD55" s="111">
        <f t="shared" si="3"/>
        <v>0</v>
      </c>
      <c r="AE55" s="111">
        <f t="shared" si="3"/>
        <v>0</v>
      </c>
      <c r="AF55" s="111">
        <f t="shared" si="3"/>
        <v>11</v>
      </c>
      <c r="AG55" s="111">
        <f t="shared" si="3"/>
        <v>0</v>
      </c>
      <c r="AH55" s="111">
        <f t="shared" si="3"/>
        <v>29</v>
      </c>
      <c r="AI55" s="111">
        <f t="shared" si="3"/>
        <v>10</v>
      </c>
      <c r="AJ55" s="111">
        <f t="shared" si="3"/>
        <v>0</v>
      </c>
      <c r="AK55" s="109">
        <f t="shared" si="2"/>
        <v>50</v>
      </c>
    </row>
    <row r="56" spans="1:38" x14ac:dyDescent="0.25">
      <c r="A56" s="10">
        <v>47</v>
      </c>
      <c r="B56" s="10" t="s">
        <v>52</v>
      </c>
      <c r="C56" s="10">
        <v>0</v>
      </c>
      <c r="D56" s="10">
        <v>0</v>
      </c>
      <c r="E56" s="10">
        <v>2</v>
      </c>
      <c r="F56" s="10">
        <v>0</v>
      </c>
      <c r="G56" s="10">
        <v>0</v>
      </c>
      <c r="H56" s="10">
        <v>5</v>
      </c>
      <c r="I56" s="10">
        <v>0</v>
      </c>
      <c r="J56" s="10">
        <v>7</v>
      </c>
      <c r="K56" s="10">
        <v>5</v>
      </c>
      <c r="L56" s="10">
        <v>0</v>
      </c>
      <c r="M56" s="110">
        <v>19</v>
      </c>
      <c r="N56" s="10">
        <v>0</v>
      </c>
      <c r="O56" s="10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8</v>
      </c>
      <c r="V56" s="10">
        <v>4</v>
      </c>
      <c r="W56" s="10">
        <v>0</v>
      </c>
      <c r="X56" s="110">
        <v>13</v>
      </c>
      <c r="Y56" s="25">
        <v>32</v>
      </c>
      <c r="AA56" s="111">
        <f t="shared" si="3"/>
        <v>0</v>
      </c>
      <c r="AB56" s="111">
        <f t="shared" si="3"/>
        <v>0</v>
      </c>
      <c r="AC56" s="111">
        <f t="shared" si="3"/>
        <v>3</v>
      </c>
      <c r="AD56" s="111">
        <f t="shared" si="3"/>
        <v>0</v>
      </c>
      <c r="AE56" s="111">
        <f t="shared" si="3"/>
        <v>0</v>
      </c>
      <c r="AF56" s="111">
        <f t="shared" si="3"/>
        <v>5</v>
      </c>
      <c r="AG56" s="111">
        <f t="shared" si="3"/>
        <v>0</v>
      </c>
      <c r="AH56" s="111">
        <f t="shared" si="3"/>
        <v>15</v>
      </c>
      <c r="AI56" s="111">
        <f t="shared" si="3"/>
        <v>9</v>
      </c>
      <c r="AJ56" s="111">
        <f t="shared" si="3"/>
        <v>0</v>
      </c>
      <c r="AK56" s="109">
        <f t="shared" si="2"/>
        <v>32</v>
      </c>
    </row>
    <row r="57" spans="1:38" x14ac:dyDescent="0.25">
      <c r="A57" s="10">
        <v>48</v>
      </c>
      <c r="B57" s="10" t="s">
        <v>53</v>
      </c>
      <c r="C57" s="10">
        <v>1</v>
      </c>
      <c r="D57" s="10">
        <v>4</v>
      </c>
      <c r="E57" s="10">
        <v>10</v>
      </c>
      <c r="F57" s="10">
        <v>0</v>
      </c>
      <c r="G57" s="10">
        <v>0</v>
      </c>
      <c r="H57" s="10">
        <v>41</v>
      </c>
      <c r="I57" s="10">
        <v>11</v>
      </c>
      <c r="J57" s="10">
        <v>23</v>
      </c>
      <c r="K57" s="10">
        <v>32</v>
      </c>
      <c r="L57" s="10">
        <v>0</v>
      </c>
      <c r="M57" s="110">
        <v>122</v>
      </c>
      <c r="N57" s="10">
        <v>0</v>
      </c>
      <c r="O57" s="10">
        <v>0</v>
      </c>
      <c r="P57" s="10">
        <v>6</v>
      </c>
      <c r="Q57" s="10">
        <v>0</v>
      </c>
      <c r="R57" s="10">
        <v>0</v>
      </c>
      <c r="S57" s="10">
        <v>211</v>
      </c>
      <c r="T57" s="10">
        <v>19</v>
      </c>
      <c r="U57" s="10">
        <v>62</v>
      </c>
      <c r="V57" s="10">
        <v>45</v>
      </c>
      <c r="W57" s="10">
        <v>0</v>
      </c>
      <c r="X57" s="110">
        <v>343</v>
      </c>
      <c r="Y57" s="25">
        <v>465</v>
      </c>
      <c r="AA57" s="111">
        <f t="shared" si="3"/>
        <v>1</v>
      </c>
      <c r="AB57" s="111">
        <f t="shared" si="3"/>
        <v>4</v>
      </c>
      <c r="AC57" s="111">
        <f t="shared" si="3"/>
        <v>16</v>
      </c>
      <c r="AD57" s="111">
        <f t="shared" si="3"/>
        <v>0</v>
      </c>
      <c r="AE57" s="111">
        <f t="shared" si="3"/>
        <v>0</v>
      </c>
      <c r="AF57" s="111">
        <f t="shared" si="3"/>
        <v>252</v>
      </c>
      <c r="AG57" s="111">
        <f t="shared" si="3"/>
        <v>30</v>
      </c>
      <c r="AH57" s="111">
        <f t="shared" si="3"/>
        <v>85</v>
      </c>
      <c r="AI57" s="111">
        <f t="shared" si="3"/>
        <v>77</v>
      </c>
      <c r="AJ57" s="111">
        <f t="shared" si="3"/>
        <v>0</v>
      </c>
      <c r="AK57" s="109">
        <f t="shared" si="2"/>
        <v>465</v>
      </c>
    </row>
    <row r="58" spans="1:38" x14ac:dyDescent="0.25">
      <c r="A58" s="10">
        <v>49</v>
      </c>
      <c r="B58" s="10" t="s">
        <v>54</v>
      </c>
      <c r="C58" s="10">
        <v>1</v>
      </c>
      <c r="D58" s="10">
        <v>7</v>
      </c>
      <c r="E58" s="10">
        <v>66</v>
      </c>
      <c r="F58" s="10">
        <v>0</v>
      </c>
      <c r="G58" s="10">
        <v>0</v>
      </c>
      <c r="H58" s="10">
        <v>10</v>
      </c>
      <c r="I58" s="10">
        <v>0</v>
      </c>
      <c r="J58" s="10">
        <v>19</v>
      </c>
      <c r="K58" s="10">
        <v>10</v>
      </c>
      <c r="L58" s="10">
        <v>0</v>
      </c>
      <c r="M58" s="110">
        <v>113</v>
      </c>
      <c r="N58" s="10">
        <v>0</v>
      </c>
      <c r="O58" s="10">
        <v>0</v>
      </c>
      <c r="P58" s="10">
        <v>2</v>
      </c>
      <c r="Q58" s="10">
        <v>0</v>
      </c>
      <c r="R58" s="10">
        <v>0</v>
      </c>
      <c r="S58" s="10">
        <v>15</v>
      </c>
      <c r="T58" s="10">
        <v>1</v>
      </c>
      <c r="U58" s="10">
        <v>6</v>
      </c>
      <c r="V58" s="10">
        <v>0</v>
      </c>
      <c r="W58" s="10">
        <v>0</v>
      </c>
      <c r="X58" s="110">
        <v>24</v>
      </c>
      <c r="Y58" s="25">
        <v>137</v>
      </c>
      <c r="AA58" s="111">
        <f t="shared" si="3"/>
        <v>1</v>
      </c>
      <c r="AB58" s="111">
        <f t="shared" si="3"/>
        <v>7</v>
      </c>
      <c r="AC58" s="111">
        <f t="shared" si="3"/>
        <v>68</v>
      </c>
      <c r="AD58" s="111">
        <f t="shared" si="3"/>
        <v>0</v>
      </c>
      <c r="AE58" s="111">
        <f t="shared" si="3"/>
        <v>0</v>
      </c>
      <c r="AF58" s="111">
        <f t="shared" si="3"/>
        <v>25</v>
      </c>
      <c r="AG58" s="111">
        <f t="shared" si="3"/>
        <v>1</v>
      </c>
      <c r="AH58" s="111">
        <f t="shared" si="3"/>
        <v>25</v>
      </c>
      <c r="AI58" s="111">
        <f t="shared" si="3"/>
        <v>10</v>
      </c>
      <c r="AJ58" s="111">
        <f t="shared" si="3"/>
        <v>0</v>
      </c>
      <c r="AK58" s="109">
        <f t="shared" si="2"/>
        <v>137</v>
      </c>
    </row>
    <row r="59" spans="1:38" x14ac:dyDescent="0.25">
      <c r="A59" s="10">
        <v>50</v>
      </c>
      <c r="B59" s="10" t="s">
        <v>55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2</v>
      </c>
      <c r="K59" s="10">
        <v>3</v>
      </c>
      <c r="L59" s="10">
        <v>0</v>
      </c>
      <c r="M59" s="110">
        <v>5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10">
        <v>1</v>
      </c>
      <c r="Y59" s="25">
        <v>6</v>
      </c>
      <c r="AA59" s="111">
        <f t="shared" si="3"/>
        <v>0</v>
      </c>
      <c r="AB59" s="111">
        <f t="shared" si="3"/>
        <v>0</v>
      </c>
      <c r="AC59" s="111">
        <f t="shared" si="3"/>
        <v>0</v>
      </c>
      <c r="AD59" s="111">
        <f t="shared" si="3"/>
        <v>0</v>
      </c>
      <c r="AE59" s="111">
        <f t="shared" si="3"/>
        <v>0</v>
      </c>
      <c r="AF59" s="111">
        <f t="shared" si="3"/>
        <v>0</v>
      </c>
      <c r="AG59" s="111">
        <f t="shared" si="3"/>
        <v>0</v>
      </c>
      <c r="AH59" s="111">
        <f t="shared" si="3"/>
        <v>2</v>
      </c>
      <c r="AI59" s="111">
        <f t="shared" si="3"/>
        <v>4</v>
      </c>
      <c r="AJ59" s="111">
        <f t="shared" si="3"/>
        <v>0</v>
      </c>
      <c r="AK59" s="109">
        <f t="shared" si="2"/>
        <v>6</v>
      </c>
    </row>
    <row r="60" spans="1:38" x14ac:dyDescent="0.25">
      <c r="A60" s="10">
        <v>51</v>
      </c>
      <c r="B60" s="10" t="s">
        <v>56</v>
      </c>
      <c r="C60" s="10">
        <v>0</v>
      </c>
      <c r="D60" s="10">
        <v>2</v>
      </c>
      <c r="E60" s="10">
        <v>5</v>
      </c>
      <c r="F60" s="10">
        <v>0</v>
      </c>
      <c r="G60" s="10">
        <v>0</v>
      </c>
      <c r="H60" s="10">
        <v>1</v>
      </c>
      <c r="I60" s="10">
        <v>0</v>
      </c>
      <c r="J60" s="10">
        <v>11</v>
      </c>
      <c r="K60" s="10">
        <v>1</v>
      </c>
      <c r="L60" s="10">
        <v>0</v>
      </c>
      <c r="M60" s="110">
        <v>20</v>
      </c>
      <c r="N60" s="10">
        <v>0</v>
      </c>
      <c r="O60" s="10">
        <v>0</v>
      </c>
      <c r="P60" s="10">
        <v>3</v>
      </c>
      <c r="Q60" s="10">
        <v>0</v>
      </c>
      <c r="R60" s="10">
        <v>0</v>
      </c>
      <c r="S60" s="10">
        <v>3</v>
      </c>
      <c r="T60" s="10">
        <v>0</v>
      </c>
      <c r="U60" s="10">
        <v>11</v>
      </c>
      <c r="V60" s="10">
        <v>2</v>
      </c>
      <c r="W60" s="10">
        <v>0</v>
      </c>
      <c r="X60" s="110">
        <v>19</v>
      </c>
      <c r="Y60" s="25">
        <v>39</v>
      </c>
      <c r="AA60" s="112">
        <f t="shared" si="3"/>
        <v>0</v>
      </c>
      <c r="AB60" s="112">
        <f t="shared" si="3"/>
        <v>2</v>
      </c>
      <c r="AC60" s="112">
        <f t="shared" si="3"/>
        <v>8</v>
      </c>
      <c r="AD60" s="112">
        <f t="shared" si="3"/>
        <v>0</v>
      </c>
      <c r="AE60" s="112">
        <f t="shared" si="3"/>
        <v>0</v>
      </c>
      <c r="AF60" s="112">
        <f t="shared" si="3"/>
        <v>4</v>
      </c>
      <c r="AG60" s="112">
        <f t="shared" si="3"/>
        <v>0</v>
      </c>
      <c r="AH60" s="112">
        <f t="shared" si="3"/>
        <v>22</v>
      </c>
      <c r="AI60" s="112">
        <f t="shared" si="3"/>
        <v>3</v>
      </c>
      <c r="AJ60" s="112">
        <f t="shared" si="3"/>
        <v>0</v>
      </c>
      <c r="AK60" s="109">
        <f t="shared" si="2"/>
        <v>39</v>
      </c>
    </row>
    <row r="61" spans="1:38" ht="15.75" x14ac:dyDescent="0.25">
      <c r="A61" s="149" t="s">
        <v>57</v>
      </c>
      <c r="B61" s="149"/>
      <c r="C61" s="113">
        <v>16</v>
      </c>
      <c r="D61" s="113">
        <v>67</v>
      </c>
      <c r="E61" s="113">
        <v>399</v>
      </c>
      <c r="F61" s="113">
        <v>1</v>
      </c>
      <c r="G61" s="113">
        <v>10</v>
      </c>
      <c r="H61" s="113">
        <v>305</v>
      </c>
      <c r="I61" s="113">
        <v>45</v>
      </c>
      <c r="J61" s="113">
        <v>942</v>
      </c>
      <c r="K61" s="113">
        <v>265</v>
      </c>
      <c r="L61" s="113">
        <v>1</v>
      </c>
      <c r="M61" s="113">
        <v>2051</v>
      </c>
      <c r="N61" s="113">
        <v>0</v>
      </c>
      <c r="O61" s="113">
        <v>1</v>
      </c>
      <c r="P61" s="113">
        <v>96</v>
      </c>
      <c r="Q61" s="113">
        <v>3</v>
      </c>
      <c r="R61" s="113">
        <v>6</v>
      </c>
      <c r="S61" s="113">
        <v>893</v>
      </c>
      <c r="T61" s="113">
        <v>100</v>
      </c>
      <c r="U61" s="113">
        <v>1854</v>
      </c>
      <c r="V61" s="113">
        <v>470</v>
      </c>
      <c r="W61" s="113">
        <v>1</v>
      </c>
      <c r="X61" s="113">
        <v>3424</v>
      </c>
      <c r="Y61" s="113">
        <v>5475</v>
      </c>
      <c r="AA61" s="109">
        <f>SUM(AA10:AA60)</f>
        <v>16</v>
      </c>
      <c r="AB61" s="109">
        <f t="shared" ref="AB61:AJ61" si="4">SUM(AB10:AB60)</f>
        <v>68</v>
      </c>
      <c r="AC61" s="109">
        <f t="shared" si="4"/>
        <v>495</v>
      </c>
      <c r="AD61" s="109">
        <f t="shared" si="4"/>
        <v>4</v>
      </c>
      <c r="AE61" s="109">
        <f t="shared" si="4"/>
        <v>16</v>
      </c>
      <c r="AF61" s="109">
        <f t="shared" si="4"/>
        <v>1198</v>
      </c>
      <c r="AG61" s="109">
        <f t="shared" si="4"/>
        <v>145</v>
      </c>
      <c r="AH61" s="109">
        <f t="shared" si="4"/>
        <v>2796</v>
      </c>
      <c r="AI61" s="109">
        <f t="shared" si="4"/>
        <v>735</v>
      </c>
      <c r="AJ61" s="109">
        <f t="shared" si="4"/>
        <v>2</v>
      </c>
      <c r="AK61" s="109">
        <f>SUM(AK10:AK60)</f>
        <v>5475</v>
      </c>
      <c r="AL61" s="109">
        <f>SUM(AA61:AJ61)</f>
        <v>5475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B43" sqref="B43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4" width="5.85546875" style="1" bestFit="1" customWidth="1"/>
    <col min="5" max="6" width="7" style="1" bestFit="1" customWidth="1"/>
    <col min="7" max="8" width="5.85546875" style="1" bestFit="1" customWidth="1"/>
    <col min="9" max="9" width="11.7109375" style="1" bestFit="1" customWidth="1"/>
    <col min="10" max="11" width="5.85546875" style="1" bestFit="1" customWidth="1"/>
    <col min="12" max="13" width="7" style="1" bestFit="1" customWidth="1"/>
    <col min="14" max="15" width="5.85546875" style="1" bestFit="1" customWidth="1"/>
    <col min="16" max="16" width="11.7109375" style="1" bestFit="1" customWidth="1"/>
    <col min="17" max="17" width="7" style="1" bestFit="1" customWidth="1"/>
    <col min="18" max="16384" width="9.140625" style="1"/>
  </cols>
  <sheetData>
    <row r="1" spans="1:17" ht="15" customHeight="1" x14ac:dyDescent="0.25">
      <c r="A1" s="141" t="s">
        <v>115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7" ht="15" customHeight="1" x14ac:dyDescent="0.25">
      <c r="A2" s="141" t="s">
        <v>116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17" ht="15" customHeight="1" x14ac:dyDescent="0.25">
      <c r="A3" s="141" t="s">
        <v>105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5" spans="1:17" ht="15" customHeight="1" x14ac:dyDescent="0.25">
      <c r="A5" s="142" t="s">
        <v>60</v>
      </c>
      <c r="B5" s="142" t="s">
        <v>61</v>
      </c>
      <c r="C5" s="152" t="s">
        <v>117</v>
      </c>
      <c r="D5" s="153"/>
      <c r="E5" s="153"/>
      <c r="F5" s="153"/>
      <c r="G5" s="153"/>
      <c r="H5" s="154"/>
      <c r="I5" s="142" t="s">
        <v>63</v>
      </c>
      <c r="J5" s="152" t="s">
        <v>118</v>
      </c>
      <c r="K5" s="153"/>
      <c r="L5" s="153"/>
      <c r="M5" s="153"/>
      <c r="N5" s="153"/>
      <c r="O5" s="154"/>
      <c r="P5" s="142" t="s">
        <v>63</v>
      </c>
      <c r="Q5" s="142" t="s">
        <v>66</v>
      </c>
    </row>
    <row r="6" spans="1:17" x14ac:dyDescent="0.25">
      <c r="A6" s="143"/>
      <c r="B6" s="143"/>
      <c r="I6" s="143"/>
      <c r="P6" s="143"/>
      <c r="Q6" s="143"/>
    </row>
    <row r="7" spans="1:17" x14ac:dyDescent="0.25">
      <c r="A7" s="151"/>
      <c r="B7" s="151"/>
      <c r="C7" s="93" t="s">
        <v>0</v>
      </c>
      <c r="D7" s="93" t="s">
        <v>1</v>
      </c>
      <c r="E7" s="93" t="s">
        <v>2</v>
      </c>
      <c r="F7" s="93" t="s">
        <v>3</v>
      </c>
      <c r="G7" s="93" t="s">
        <v>4</v>
      </c>
      <c r="H7" s="93" t="s">
        <v>5</v>
      </c>
      <c r="I7" s="151"/>
      <c r="J7" s="93" t="s">
        <v>0</v>
      </c>
      <c r="K7" s="93" t="s">
        <v>1</v>
      </c>
      <c r="L7" s="93" t="s">
        <v>2</v>
      </c>
      <c r="M7" s="93" t="s">
        <v>3</v>
      </c>
      <c r="N7" s="93" t="s">
        <v>4</v>
      </c>
      <c r="O7" s="93" t="s">
        <v>5</v>
      </c>
      <c r="P7" s="151"/>
      <c r="Q7" s="151"/>
    </row>
    <row r="8" spans="1:17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</row>
    <row r="9" spans="1:17" x14ac:dyDescent="0.25">
      <c r="A9" s="3">
        <v>1</v>
      </c>
      <c r="B9" s="3" t="s">
        <v>6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1</v>
      </c>
      <c r="I9" s="95">
        <v>2</v>
      </c>
      <c r="J9" s="3">
        <v>0</v>
      </c>
      <c r="K9" s="3">
        <v>0</v>
      </c>
      <c r="L9" s="3">
        <v>1</v>
      </c>
      <c r="M9" s="3">
        <v>3</v>
      </c>
      <c r="N9" s="3">
        <v>2</v>
      </c>
      <c r="O9" s="3">
        <v>0</v>
      </c>
      <c r="P9" s="95">
        <v>6</v>
      </c>
      <c r="Q9" s="3">
        <v>8</v>
      </c>
    </row>
    <row r="10" spans="1:17" x14ac:dyDescent="0.25">
      <c r="A10" s="10">
        <v>2</v>
      </c>
      <c r="B10" s="10" t="s">
        <v>7</v>
      </c>
      <c r="C10" s="10">
        <v>0</v>
      </c>
      <c r="D10" s="10">
        <v>1</v>
      </c>
      <c r="E10" s="10">
        <v>0</v>
      </c>
      <c r="F10" s="10">
        <v>1</v>
      </c>
      <c r="G10" s="10">
        <v>1</v>
      </c>
      <c r="H10" s="10">
        <v>0</v>
      </c>
      <c r="I10" s="96">
        <v>3</v>
      </c>
      <c r="J10" s="10">
        <v>0</v>
      </c>
      <c r="K10" s="10">
        <v>0</v>
      </c>
      <c r="L10" s="10">
        <v>1</v>
      </c>
      <c r="M10" s="10">
        <v>1</v>
      </c>
      <c r="N10" s="10">
        <v>1</v>
      </c>
      <c r="O10" s="10">
        <v>0</v>
      </c>
      <c r="P10" s="96">
        <v>3</v>
      </c>
      <c r="Q10" s="10">
        <v>6</v>
      </c>
    </row>
    <row r="11" spans="1:17" x14ac:dyDescent="0.25">
      <c r="A11" s="10">
        <v>3</v>
      </c>
      <c r="B11" s="10" t="s">
        <v>8</v>
      </c>
      <c r="C11" s="10">
        <v>0</v>
      </c>
      <c r="D11" s="10">
        <v>1</v>
      </c>
      <c r="E11" s="10">
        <v>1</v>
      </c>
      <c r="F11" s="10">
        <v>1</v>
      </c>
      <c r="G11" s="10">
        <v>0</v>
      </c>
      <c r="H11" s="10">
        <v>0</v>
      </c>
      <c r="I11" s="96">
        <v>3</v>
      </c>
      <c r="J11" s="10">
        <v>0</v>
      </c>
      <c r="K11" s="10">
        <v>0</v>
      </c>
      <c r="L11" s="10">
        <v>0</v>
      </c>
      <c r="M11" s="10">
        <v>0</v>
      </c>
      <c r="N11" s="10">
        <v>2</v>
      </c>
      <c r="O11" s="10">
        <v>0</v>
      </c>
      <c r="P11" s="96">
        <v>2</v>
      </c>
      <c r="Q11" s="10">
        <v>5</v>
      </c>
    </row>
    <row r="12" spans="1:17" x14ac:dyDescent="0.25">
      <c r="A12" s="10">
        <v>4</v>
      </c>
      <c r="B12" s="10" t="s">
        <v>9</v>
      </c>
      <c r="C12" s="10">
        <v>0</v>
      </c>
      <c r="D12" s="10">
        <v>0</v>
      </c>
      <c r="E12" s="10">
        <v>0</v>
      </c>
      <c r="F12" s="10">
        <v>4</v>
      </c>
      <c r="G12" s="10">
        <v>7</v>
      </c>
      <c r="H12" s="10">
        <v>0</v>
      </c>
      <c r="I12" s="96">
        <v>11</v>
      </c>
      <c r="J12" s="10">
        <v>0</v>
      </c>
      <c r="K12" s="10">
        <v>1</v>
      </c>
      <c r="L12" s="10">
        <v>1</v>
      </c>
      <c r="M12" s="10">
        <v>2</v>
      </c>
      <c r="N12" s="10">
        <v>6</v>
      </c>
      <c r="O12" s="10">
        <v>0</v>
      </c>
      <c r="P12" s="96">
        <v>10</v>
      </c>
      <c r="Q12" s="10">
        <v>21</v>
      </c>
    </row>
    <row r="13" spans="1:17" x14ac:dyDescent="0.25">
      <c r="A13" s="10">
        <v>5</v>
      </c>
      <c r="B13" s="10" t="s">
        <v>10</v>
      </c>
      <c r="C13" s="10">
        <v>0</v>
      </c>
      <c r="D13" s="10">
        <v>1</v>
      </c>
      <c r="E13" s="10">
        <v>0</v>
      </c>
      <c r="F13" s="10">
        <v>2</v>
      </c>
      <c r="G13" s="10">
        <v>1</v>
      </c>
      <c r="H13" s="10">
        <v>0</v>
      </c>
      <c r="I13" s="96">
        <v>4</v>
      </c>
      <c r="J13" s="10">
        <v>0</v>
      </c>
      <c r="K13" s="10">
        <v>0</v>
      </c>
      <c r="L13" s="10">
        <v>1</v>
      </c>
      <c r="M13" s="10">
        <v>3</v>
      </c>
      <c r="N13" s="10">
        <v>1</v>
      </c>
      <c r="O13" s="10">
        <v>0</v>
      </c>
      <c r="P13" s="96">
        <v>5</v>
      </c>
      <c r="Q13" s="10">
        <v>9</v>
      </c>
    </row>
    <row r="14" spans="1:17" x14ac:dyDescent="0.25">
      <c r="A14" s="10">
        <v>6</v>
      </c>
      <c r="B14" s="10" t="s">
        <v>11</v>
      </c>
      <c r="C14" s="10">
        <v>0</v>
      </c>
      <c r="D14" s="10">
        <v>0</v>
      </c>
      <c r="E14" s="10">
        <v>0</v>
      </c>
      <c r="F14" s="10">
        <v>0</v>
      </c>
      <c r="G14" s="10">
        <v>1</v>
      </c>
      <c r="H14" s="10">
        <v>0</v>
      </c>
      <c r="I14" s="96">
        <v>1</v>
      </c>
      <c r="J14" s="10">
        <v>0</v>
      </c>
      <c r="K14" s="10">
        <v>0</v>
      </c>
      <c r="L14" s="10">
        <v>1</v>
      </c>
      <c r="M14" s="10">
        <v>0</v>
      </c>
      <c r="N14" s="10">
        <v>1</v>
      </c>
      <c r="O14" s="10">
        <v>0</v>
      </c>
      <c r="P14" s="96">
        <v>2</v>
      </c>
      <c r="Q14" s="10">
        <v>3</v>
      </c>
    </row>
    <row r="15" spans="1:17" x14ac:dyDescent="0.25">
      <c r="A15" s="10">
        <v>7</v>
      </c>
      <c r="B15" s="10" t="s">
        <v>12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96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6">
        <v>0</v>
      </c>
      <c r="Q15" s="10">
        <v>1</v>
      </c>
    </row>
    <row r="16" spans="1:17" x14ac:dyDescent="0.25">
      <c r="A16" s="10">
        <v>8</v>
      </c>
      <c r="B16" s="10" t="s">
        <v>13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96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96">
        <v>1</v>
      </c>
      <c r="Q16" s="10">
        <v>1</v>
      </c>
    </row>
    <row r="17" spans="1:17" x14ac:dyDescent="0.25">
      <c r="A17" s="10">
        <v>9</v>
      </c>
      <c r="B17" s="10" t="s">
        <v>14</v>
      </c>
      <c r="C17" s="10">
        <v>0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96">
        <v>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96">
        <v>0</v>
      </c>
      <c r="Q17" s="10">
        <v>1</v>
      </c>
    </row>
    <row r="18" spans="1:17" x14ac:dyDescent="0.25">
      <c r="A18" s="10">
        <v>10</v>
      </c>
      <c r="B18" s="10" t="s">
        <v>15</v>
      </c>
      <c r="C18" s="10">
        <v>0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96">
        <v>1</v>
      </c>
      <c r="J18" s="10">
        <v>0</v>
      </c>
      <c r="K18" s="10">
        <v>0</v>
      </c>
      <c r="L18" s="10">
        <v>1</v>
      </c>
      <c r="M18" s="10">
        <v>0</v>
      </c>
      <c r="N18" s="10">
        <v>0</v>
      </c>
      <c r="O18" s="10">
        <v>0</v>
      </c>
      <c r="P18" s="96">
        <v>1</v>
      </c>
      <c r="Q18" s="10">
        <v>2</v>
      </c>
    </row>
    <row r="19" spans="1:17" x14ac:dyDescent="0.25">
      <c r="A19" s="10">
        <v>11</v>
      </c>
      <c r="B19" s="10" t="s">
        <v>16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96">
        <v>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6">
        <v>0</v>
      </c>
      <c r="Q19" s="10">
        <v>1</v>
      </c>
    </row>
    <row r="20" spans="1:17" x14ac:dyDescent="0.25">
      <c r="A20" s="10">
        <v>12</v>
      </c>
      <c r="B20" s="10" t="s">
        <v>17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96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96">
        <v>0</v>
      </c>
      <c r="Q20" s="10">
        <v>0</v>
      </c>
    </row>
    <row r="21" spans="1:17" x14ac:dyDescent="0.25">
      <c r="A21" s="10">
        <v>13</v>
      </c>
      <c r="B21" s="10" t="s">
        <v>18</v>
      </c>
      <c r="C21" s="10">
        <v>0</v>
      </c>
      <c r="D21" s="10">
        <v>0</v>
      </c>
      <c r="E21" s="10">
        <v>1</v>
      </c>
      <c r="F21" s="10">
        <v>0</v>
      </c>
      <c r="G21" s="10">
        <v>0</v>
      </c>
      <c r="H21" s="10">
        <v>0</v>
      </c>
      <c r="I21" s="96">
        <v>1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96">
        <v>0</v>
      </c>
      <c r="Q21" s="10">
        <v>1</v>
      </c>
    </row>
    <row r="22" spans="1:17" x14ac:dyDescent="0.25">
      <c r="A22" s="10">
        <v>14</v>
      </c>
      <c r="B22" s="10" t="s">
        <v>19</v>
      </c>
      <c r="C22" s="10">
        <v>0</v>
      </c>
      <c r="D22" s="10">
        <v>0</v>
      </c>
      <c r="E22" s="10">
        <v>0</v>
      </c>
      <c r="F22" s="10">
        <v>0</v>
      </c>
      <c r="G22" s="10">
        <v>2</v>
      </c>
      <c r="H22" s="10">
        <v>0</v>
      </c>
      <c r="I22" s="96">
        <v>2</v>
      </c>
      <c r="J22" s="10">
        <v>0</v>
      </c>
      <c r="K22" s="10">
        <v>0</v>
      </c>
      <c r="L22" s="10">
        <v>1</v>
      </c>
      <c r="M22" s="10">
        <v>0</v>
      </c>
      <c r="N22" s="10">
        <v>1</v>
      </c>
      <c r="O22" s="10">
        <v>0</v>
      </c>
      <c r="P22" s="96">
        <v>2</v>
      </c>
      <c r="Q22" s="10">
        <v>4</v>
      </c>
    </row>
    <row r="23" spans="1:17" x14ac:dyDescent="0.25">
      <c r="A23" s="10">
        <v>15</v>
      </c>
      <c r="B23" s="10" t="s">
        <v>20</v>
      </c>
      <c r="C23" s="10">
        <v>0</v>
      </c>
      <c r="D23" s="10">
        <v>0</v>
      </c>
      <c r="E23" s="10">
        <v>0</v>
      </c>
      <c r="F23" s="10">
        <v>2</v>
      </c>
      <c r="G23" s="10">
        <v>7</v>
      </c>
      <c r="H23" s="10">
        <v>0</v>
      </c>
      <c r="I23" s="96">
        <v>9</v>
      </c>
      <c r="J23" s="10">
        <v>0</v>
      </c>
      <c r="K23" s="10">
        <v>1</v>
      </c>
      <c r="L23" s="10">
        <v>1</v>
      </c>
      <c r="M23" s="10">
        <v>3</v>
      </c>
      <c r="N23" s="10">
        <v>8</v>
      </c>
      <c r="O23" s="10">
        <v>0</v>
      </c>
      <c r="P23" s="96">
        <v>13</v>
      </c>
      <c r="Q23" s="10">
        <v>22</v>
      </c>
    </row>
    <row r="24" spans="1:17" x14ac:dyDescent="0.25">
      <c r="A24" s="10">
        <v>16</v>
      </c>
      <c r="B24" s="10" t="s">
        <v>21</v>
      </c>
      <c r="C24" s="10">
        <v>0</v>
      </c>
      <c r="D24" s="10">
        <v>0</v>
      </c>
      <c r="E24" s="10">
        <v>0</v>
      </c>
      <c r="F24" s="10">
        <v>1</v>
      </c>
      <c r="G24" s="10">
        <v>1</v>
      </c>
      <c r="H24" s="10">
        <v>0</v>
      </c>
      <c r="I24" s="96">
        <v>2</v>
      </c>
      <c r="J24" s="10">
        <v>0</v>
      </c>
      <c r="K24" s="10">
        <v>1</v>
      </c>
      <c r="L24" s="10">
        <v>1</v>
      </c>
      <c r="M24" s="10">
        <v>2</v>
      </c>
      <c r="N24" s="10">
        <v>1</v>
      </c>
      <c r="O24" s="10">
        <v>0</v>
      </c>
      <c r="P24" s="96">
        <v>5</v>
      </c>
      <c r="Q24" s="10">
        <v>7</v>
      </c>
    </row>
    <row r="25" spans="1:17" x14ac:dyDescent="0.25">
      <c r="A25" s="10">
        <v>17</v>
      </c>
      <c r="B25" s="10" t="s">
        <v>22</v>
      </c>
      <c r="C25" s="10">
        <v>0</v>
      </c>
      <c r="D25" s="10">
        <v>0</v>
      </c>
      <c r="E25" s="10">
        <v>0</v>
      </c>
      <c r="F25" s="10">
        <v>3</v>
      </c>
      <c r="G25" s="10">
        <v>6</v>
      </c>
      <c r="H25" s="10">
        <v>3</v>
      </c>
      <c r="I25" s="96">
        <v>12</v>
      </c>
      <c r="J25" s="10">
        <v>0</v>
      </c>
      <c r="K25" s="10">
        <v>1</v>
      </c>
      <c r="L25" s="10">
        <v>1</v>
      </c>
      <c r="M25" s="10">
        <v>2</v>
      </c>
      <c r="N25" s="10">
        <v>8</v>
      </c>
      <c r="O25" s="10">
        <v>16</v>
      </c>
      <c r="P25" s="96">
        <v>28</v>
      </c>
      <c r="Q25" s="10">
        <v>40</v>
      </c>
    </row>
    <row r="26" spans="1:17" x14ac:dyDescent="0.25">
      <c r="A26" s="10">
        <v>18</v>
      </c>
      <c r="B26" s="10" t="s">
        <v>23</v>
      </c>
      <c r="C26" s="10">
        <v>0</v>
      </c>
      <c r="D26" s="10">
        <v>1</v>
      </c>
      <c r="E26" s="10">
        <v>0</v>
      </c>
      <c r="F26" s="10">
        <v>3</v>
      </c>
      <c r="G26" s="10">
        <v>0</v>
      </c>
      <c r="H26" s="10">
        <v>0</v>
      </c>
      <c r="I26" s="96">
        <v>4</v>
      </c>
      <c r="J26" s="10">
        <v>0</v>
      </c>
      <c r="K26" s="10">
        <v>0</v>
      </c>
      <c r="L26" s="10">
        <v>1</v>
      </c>
      <c r="M26" s="10">
        <v>1</v>
      </c>
      <c r="N26" s="10">
        <v>2</v>
      </c>
      <c r="O26" s="10">
        <v>0</v>
      </c>
      <c r="P26" s="96">
        <v>4</v>
      </c>
      <c r="Q26" s="10">
        <v>8</v>
      </c>
    </row>
    <row r="27" spans="1:17" x14ac:dyDescent="0.25">
      <c r="A27" s="10">
        <v>19</v>
      </c>
      <c r="B27" s="10" t="s">
        <v>24</v>
      </c>
      <c r="C27" s="10">
        <v>0</v>
      </c>
      <c r="D27" s="10">
        <v>0</v>
      </c>
      <c r="E27" s="10">
        <v>0</v>
      </c>
      <c r="F27" s="10">
        <v>3</v>
      </c>
      <c r="G27" s="10">
        <v>2</v>
      </c>
      <c r="H27" s="10">
        <v>1</v>
      </c>
      <c r="I27" s="96">
        <v>6</v>
      </c>
      <c r="J27" s="10">
        <v>0</v>
      </c>
      <c r="K27" s="10">
        <v>0</v>
      </c>
      <c r="L27" s="10">
        <v>1</v>
      </c>
      <c r="M27" s="10">
        <v>1</v>
      </c>
      <c r="N27" s="10">
        <v>1</v>
      </c>
      <c r="O27" s="10">
        <v>1</v>
      </c>
      <c r="P27" s="96">
        <v>4</v>
      </c>
      <c r="Q27" s="10">
        <v>10</v>
      </c>
    </row>
    <row r="28" spans="1:17" x14ac:dyDescent="0.25">
      <c r="A28" s="10">
        <v>20</v>
      </c>
      <c r="B28" s="10" t="s">
        <v>25</v>
      </c>
      <c r="C28" s="10">
        <v>0</v>
      </c>
      <c r="D28" s="10">
        <v>1</v>
      </c>
      <c r="E28" s="10">
        <v>1</v>
      </c>
      <c r="F28" s="10">
        <v>1</v>
      </c>
      <c r="G28" s="10">
        <v>0</v>
      </c>
      <c r="H28" s="10">
        <v>0</v>
      </c>
      <c r="I28" s="96">
        <v>3</v>
      </c>
      <c r="J28" s="10">
        <v>0</v>
      </c>
      <c r="K28" s="10">
        <v>0</v>
      </c>
      <c r="L28" s="10">
        <v>0</v>
      </c>
      <c r="M28" s="10">
        <v>3</v>
      </c>
      <c r="N28" s="10">
        <v>1</v>
      </c>
      <c r="O28" s="10">
        <v>0</v>
      </c>
      <c r="P28" s="96">
        <v>4</v>
      </c>
      <c r="Q28" s="10">
        <v>7</v>
      </c>
    </row>
    <row r="29" spans="1:17" x14ac:dyDescent="0.25">
      <c r="A29" s="10">
        <v>21</v>
      </c>
      <c r="B29" s="10" t="s">
        <v>26</v>
      </c>
      <c r="C29" s="10">
        <v>0</v>
      </c>
      <c r="D29" s="10">
        <v>0</v>
      </c>
      <c r="E29" s="10">
        <v>0</v>
      </c>
      <c r="F29" s="10">
        <v>3</v>
      </c>
      <c r="G29" s="10">
        <v>4</v>
      </c>
      <c r="H29" s="10">
        <v>3</v>
      </c>
      <c r="I29" s="96">
        <v>10</v>
      </c>
      <c r="J29" s="10">
        <v>0</v>
      </c>
      <c r="K29" s="10">
        <v>1</v>
      </c>
      <c r="L29" s="10">
        <v>1</v>
      </c>
      <c r="M29" s="10">
        <v>2</v>
      </c>
      <c r="N29" s="10">
        <v>1</v>
      </c>
      <c r="O29" s="10">
        <v>0</v>
      </c>
      <c r="P29" s="96">
        <v>5</v>
      </c>
      <c r="Q29" s="10">
        <v>15</v>
      </c>
    </row>
    <row r="30" spans="1:17" x14ac:dyDescent="0.25">
      <c r="A30" s="10">
        <v>22</v>
      </c>
      <c r="B30" s="10" t="s">
        <v>27</v>
      </c>
      <c r="C30" s="10">
        <v>0</v>
      </c>
      <c r="D30" s="10">
        <v>1</v>
      </c>
      <c r="E30" s="10">
        <v>1</v>
      </c>
      <c r="F30" s="10">
        <v>2</v>
      </c>
      <c r="G30" s="10">
        <v>5</v>
      </c>
      <c r="H30" s="10">
        <v>0</v>
      </c>
      <c r="I30" s="96">
        <v>9</v>
      </c>
      <c r="J30" s="10">
        <v>0</v>
      </c>
      <c r="K30" s="10">
        <v>0</v>
      </c>
      <c r="L30" s="10">
        <v>0</v>
      </c>
      <c r="M30" s="10">
        <v>0</v>
      </c>
      <c r="N30" s="10">
        <v>1</v>
      </c>
      <c r="O30" s="10">
        <v>0</v>
      </c>
      <c r="P30" s="96">
        <v>1</v>
      </c>
      <c r="Q30" s="10">
        <v>10</v>
      </c>
    </row>
    <row r="31" spans="1:17" x14ac:dyDescent="0.25">
      <c r="A31" s="10">
        <v>23</v>
      </c>
      <c r="B31" s="10" t="s">
        <v>28</v>
      </c>
      <c r="C31" s="10">
        <v>0</v>
      </c>
      <c r="D31" s="10">
        <v>0</v>
      </c>
      <c r="E31" s="10">
        <v>1</v>
      </c>
      <c r="F31" s="10">
        <v>0</v>
      </c>
      <c r="G31" s="10">
        <v>1</v>
      </c>
      <c r="H31" s="10">
        <v>0</v>
      </c>
      <c r="I31" s="96">
        <v>2</v>
      </c>
      <c r="J31" s="10">
        <v>0</v>
      </c>
      <c r="K31" s="10">
        <v>1</v>
      </c>
      <c r="L31" s="10">
        <v>0</v>
      </c>
      <c r="M31" s="10">
        <v>4</v>
      </c>
      <c r="N31" s="10">
        <v>2</v>
      </c>
      <c r="O31" s="10">
        <v>1</v>
      </c>
      <c r="P31" s="96">
        <v>8</v>
      </c>
      <c r="Q31" s="10">
        <v>10</v>
      </c>
    </row>
    <row r="32" spans="1:17" x14ac:dyDescent="0.25">
      <c r="A32" s="10">
        <v>24</v>
      </c>
      <c r="B32" s="10" t="s">
        <v>29</v>
      </c>
      <c r="C32" s="10">
        <v>0</v>
      </c>
      <c r="D32" s="10">
        <v>1</v>
      </c>
      <c r="E32" s="10">
        <v>0</v>
      </c>
      <c r="F32" s="10">
        <v>0</v>
      </c>
      <c r="G32" s="10">
        <v>1</v>
      </c>
      <c r="H32" s="10">
        <v>0</v>
      </c>
      <c r="I32" s="96">
        <v>2</v>
      </c>
      <c r="J32" s="10">
        <v>0</v>
      </c>
      <c r="K32" s="10">
        <v>0</v>
      </c>
      <c r="L32" s="10">
        <v>1</v>
      </c>
      <c r="M32" s="10">
        <v>0</v>
      </c>
      <c r="N32" s="10">
        <v>0</v>
      </c>
      <c r="O32" s="10">
        <v>0</v>
      </c>
      <c r="P32" s="96">
        <v>1</v>
      </c>
      <c r="Q32" s="10">
        <v>3</v>
      </c>
    </row>
    <row r="33" spans="1:17" x14ac:dyDescent="0.25">
      <c r="A33" s="10">
        <v>25</v>
      </c>
      <c r="B33" s="10" t="s">
        <v>30</v>
      </c>
      <c r="C33" s="10">
        <v>0</v>
      </c>
      <c r="D33" s="10">
        <v>1</v>
      </c>
      <c r="E33" s="10">
        <v>0</v>
      </c>
      <c r="F33" s="10">
        <v>4</v>
      </c>
      <c r="G33" s="10">
        <v>5</v>
      </c>
      <c r="H33" s="10">
        <v>0</v>
      </c>
      <c r="I33" s="96">
        <v>10</v>
      </c>
      <c r="J33" s="10">
        <v>0</v>
      </c>
      <c r="K33" s="10">
        <v>0</v>
      </c>
      <c r="L33" s="10">
        <v>0</v>
      </c>
      <c r="M33" s="10">
        <v>0</v>
      </c>
      <c r="N33" s="10">
        <v>6</v>
      </c>
      <c r="O33" s="10">
        <v>2</v>
      </c>
      <c r="P33" s="96">
        <v>8</v>
      </c>
      <c r="Q33" s="10">
        <v>18</v>
      </c>
    </row>
    <row r="34" spans="1:17" x14ac:dyDescent="0.25">
      <c r="A34" s="10">
        <v>26</v>
      </c>
      <c r="B34" s="10" t="s">
        <v>31</v>
      </c>
      <c r="C34" s="10">
        <v>0</v>
      </c>
      <c r="D34" s="10">
        <v>0</v>
      </c>
      <c r="E34" s="10">
        <v>1</v>
      </c>
      <c r="F34" s="10">
        <v>2</v>
      </c>
      <c r="G34" s="10">
        <v>4</v>
      </c>
      <c r="H34" s="10">
        <v>3</v>
      </c>
      <c r="I34" s="96">
        <v>10</v>
      </c>
      <c r="J34" s="10">
        <v>0</v>
      </c>
      <c r="K34" s="10">
        <v>1</v>
      </c>
      <c r="L34" s="10">
        <v>0</v>
      </c>
      <c r="M34" s="10">
        <v>1</v>
      </c>
      <c r="N34" s="10">
        <v>3</v>
      </c>
      <c r="O34" s="10">
        <v>1</v>
      </c>
      <c r="P34" s="96">
        <v>6</v>
      </c>
      <c r="Q34" s="10">
        <v>16</v>
      </c>
    </row>
    <row r="35" spans="1:17" x14ac:dyDescent="0.25">
      <c r="A35" s="10">
        <v>27</v>
      </c>
      <c r="B35" s="10" t="s">
        <v>32</v>
      </c>
      <c r="C35" s="10">
        <v>0</v>
      </c>
      <c r="D35" s="10">
        <v>1</v>
      </c>
      <c r="E35" s="10">
        <v>1</v>
      </c>
      <c r="F35" s="10">
        <v>3</v>
      </c>
      <c r="G35" s="10">
        <v>8</v>
      </c>
      <c r="H35" s="10">
        <v>0</v>
      </c>
      <c r="I35" s="96">
        <v>13</v>
      </c>
      <c r="J35" s="10">
        <v>0</v>
      </c>
      <c r="K35" s="10">
        <v>0</v>
      </c>
      <c r="L35" s="10">
        <v>0</v>
      </c>
      <c r="M35" s="10">
        <v>0</v>
      </c>
      <c r="N35" s="10">
        <v>1</v>
      </c>
      <c r="O35" s="10">
        <v>1</v>
      </c>
      <c r="P35" s="96">
        <v>2</v>
      </c>
      <c r="Q35" s="10">
        <v>15</v>
      </c>
    </row>
    <row r="36" spans="1:17" x14ac:dyDescent="0.25">
      <c r="A36" s="10">
        <v>28</v>
      </c>
      <c r="B36" s="10" t="s">
        <v>33</v>
      </c>
      <c r="C36" s="10">
        <v>0</v>
      </c>
      <c r="D36" s="10">
        <v>1</v>
      </c>
      <c r="E36" s="10">
        <v>1</v>
      </c>
      <c r="F36" s="10">
        <v>0</v>
      </c>
      <c r="G36" s="10">
        <v>1</v>
      </c>
      <c r="H36" s="10">
        <v>1</v>
      </c>
      <c r="I36" s="96">
        <v>4</v>
      </c>
      <c r="J36" s="10">
        <v>0</v>
      </c>
      <c r="K36" s="10">
        <v>0</v>
      </c>
      <c r="L36" s="10">
        <v>0</v>
      </c>
      <c r="M36" s="10">
        <v>2</v>
      </c>
      <c r="N36" s="10">
        <v>2</v>
      </c>
      <c r="O36" s="10">
        <v>0</v>
      </c>
      <c r="P36" s="96">
        <v>4</v>
      </c>
      <c r="Q36" s="10">
        <v>8</v>
      </c>
    </row>
    <row r="37" spans="1:17" x14ac:dyDescent="0.25">
      <c r="A37" s="10">
        <v>29</v>
      </c>
      <c r="B37" s="10" t="s">
        <v>34</v>
      </c>
      <c r="C37" s="10">
        <v>0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96">
        <v>3</v>
      </c>
      <c r="J37" s="10">
        <v>0</v>
      </c>
      <c r="K37" s="10">
        <v>1</v>
      </c>
      <c r="L37" s="10">
        <v>0</v>
      </c>
      <c r="M37" s="10">
        <v>1</v>
      </c>
      <c r="N37" s="10">
        <v>2</v>
      </c>
      <c r="O37" s="10">
        <v>0</v>
      </c>
      <c r="P37" s="96">
        <v>4</v>
      </c>
      <c r="Q37" s="10">
        <v>7</v>
      </c>
    </row>
    <row r="38" spans="1:17" x14ac:dyDescent="0.25">
      <c r="A38" s="10">
        <v>30</v>
      </c>
      <c r="B38" s="10" t="s">
        <v>35</v>
      </c>
      <c r="C38" s="10">
        <v>0</v>
      </c>
      <c r="D38" s="10">
        <v>1</v>
      </c>
      <c r="E38" s="10">
        <v>0</v>
      </c>
      <c r="F38" s="10">
        <v>2</v>
      </c>
      <c r="G38" s="10">
        <v>1</v>
      </c>
      <c r="H38" s="10">
        <v>0</v>
      </c>
      <c r="I38" s="96">
        <v>4</v>
      </c>
      <c r="J38" s="10">
        <v>0</v>
      </c>
      <c r="K38" s="10">
        <v>0</v>
      </c>
      <c r="L38" s="10">
        <v>1</v>
      </c>
      <c r="M38" s="10">
        <v>1</v>
      </c>
      <c r="N38" s="10">
        <v>8</v>
      </c>
      <c r="O38" s="10">
        <v>0</v>
      </c>
      <c r="P38" s="96">
        <v>10</v>
      </c>
      <c r="Q38" s="10">
        <v>14</v>
      </c>
    </row>
    <row r="39" spans="1:17" x14ac:dyDescent="0.25">
      <c r="A39" s="10">
        <v>31</v>
      </c>
      <c r="B39" s="10" t="s">
        <v>36</v>
      </c>
      <c r="C39" s="10">
        <v>0</v>
      </c>
      <c r="D39" s="10">
        <v>1</v>
      </c>
      <c r="E39" s="10">
        <v>0</v>
      </c>
      <c r="F39" s="10">
        <v>1</v>
      </c>
      <c r="G39" s="10">
        <v>0</v>
      </c>
      <c r="H39" s="10">
        <v>0</v>
      </c>
      <c r="I39" s="96">
        <v>2</v>
      </c>
      <c r="J39" s="10">
        <v>0</v>
      </c>
      <c r="K39" s="10">
        <v>0</v>
      </c>
      <c r="L39" s="10">
        <v>1</v>
      </c>
      <c r="M39" s="10">
        <v>2</v>
      </c>
      <c r="N39" s="10">
        <v>2</v>
      </c>
      <c r="O39" s="10">
        <v>0</v>
      </c>
      <c r="P39" s="96">
        <v>5</v>
      </c>
      <c r="Q39" s="10">
        <v>7</v>
      </c>
    </row>
    <row r="40" spans="1:17" x14ac:dyDescent="0.25">
      <c r="A40" s="10">
        <v>32</v>
      </c>
      <c r="B40" s="10" t="s">
        <v>37</v>
      </c>
      <c r="C40" s="10">
        <v>0</v>
      </c>
      <c r="D40" s="10">
        <v>1</v>
      </c>
      <c r="E40" s="10">
        <v>1</v>
      </c>
      <c r="F40" s="10">
        <v>1</v>
      </c>
      <c r="G40" s="10">
        <v>1</v>
      </c>
      <c r="H40" s="10">
        <v>1</v>
      </c>
      <c r="I40" s="96">
        <v>5</v>
      </c>
      <c r="J40" s="10">
        <v>0</v>
      </c>
      <c r="K40" s="10">
        <v>0</v>
      </c>
      <c r="L40" s="10">
        <v>0</v>
      </c>
      <c r="M40" s="10">
        <v>3</v>
      </c>
      <c r="N40" s="10">
        <v>7</v>
      </c>
      <c r="O40" s="10">
        <v>1</v>
      </c>
      <c r="P40" s="96">
        <v>11</v>
      </c>
      <c r="Q40" s="10">
        <v>16</v>
      </c>
    </row>
    <row r="41" spans="1:17" x14ac:dyDescent="0.25">
      <c r="A41" s="10">
        <v>33</v>
      </c>
      <c r="B41" s="10" t="s">
        <v>38</v>
      </c>
      <c r="C41" s="10">
        <v>0</v>
      </c>
      <c r="D41" s="10">
        <v>0</v>
      </c>
      <c r="E41" s="10">
        <v>1</v>
      </c>
      <c r="F41" s="10">
        <v>0</v>
      </c>
      <c r="G41" s="10">
        <v>1</v>
      </c>
      <c r="H41" s="10">
        <v>0</v>
      </c>
      <c r="I41" s="96">
        <v>2</v>
      </c>
      <c r="J41" s="10">
        <v>0</v>
      </c>
      <c r="K41" s="10">
        <v>1</v>
      </c>
      <c r="L41" s="10">
        <v>4</v>
      </c>
      <c r="M41" s="10">
        <v>0</v>
      </c>
      <c r="N41" s="10">
        <v>2</v>
      </c>
      <c r="O41" s="10">
        <v>0</v>
      </c>
      <c r="P41" s="96">
        <v>7</v>
      </c>
      <c r="Q41" s="10">
        <v>9</v>
      </c>
    </row>
    <row r="42" spans="1:17" x14ac:dyDescent="0.25">
      <c r="A42" s="10">
        <v>34</v>
      </c>
      <c r="B42" s="10" t="s">
        <v>39</v>
      </c>
      <c r="C42" s="10">
        <v>0</v>
      </c>
      <c r="D42" s="10">
        <v>0</v>
      </c>
      <c r="E42" s="10">
        <v>1</v>
      </c>
      <c r="F42" s="10">
        <v>1</v>
      </c>
      <c r="G42" s="10">
        <v>5</v>
      </c>
      <c r="H42" s="10">
        <v>5</v>
      </c>
      <c r="I42" s="96">
        <v>12</v>
      </c>
      <c r="J42" s="10">
        <v>0</v>
      </c>
      <c r="K42" s="10">
        <v>0</v>
      </c>
      <c r="L42" s="10">
        <v>0</v>
      </c>
      <c r="M42" s="10">
        <v>0</v>
      </c>
      <c r="N42" s="10">
        <v>3</v>
      </c>
      <c r="O42" s="10">
        <v>9</v>
      </c>
      <c r="P42" s="96">
        <v>12</v>
      </c>
      <c r="Q42" s="10">
        <v>24</v>
      </c>
    </row>
    <row r="43" spans="1:17" x14ac:dyDescent="0.25">
      <c r="A43" s="10">
        <v>35</v>
      </c>
      <c r="B43" s="10" t="s">
        <v>40</v>
      </c>
      <c r="C43" s="10">
        <v>0</v>
      </c>
      <c r="D43" s="10">
        <v>0</v>
      </c>
      <c r="E43" s="10">
        <v>1</v>
      </c>
      <c r="F43" s="10">
        <v>1</v>
      </c>
      <c r="G43" s="10">
        <v>2</v>
      </c>
      <c r="H43" s="10">
        <v>4</v>
      </c>
      <c r="I43" s="96">
        <v>8</v>
      </c>
      <c r="J43" s="10">
        <v>0</v>
      </c>
      <c r="K43" s="10">
        <v>0</v>
      </c>
      <c r="L43" s="10">
        <v>0</v>
      </c>
      <c r="M43" s="10">
        <v>0</v>
      </c>
      <c r="N43" s="10">
        <v>4</v>
      </c>
      <c r="O43" s="10">
        <v>6</v>
      </c>
      <c r="P43" s="96">
        <v>10</v>
      </c>
      <c r="Q43" s="10">
        <v>18</v>
      </c>
    </row>
    <row r="44" spans="1:17" x14ac:dyDescent="0.25">
      <c r="A44" s="10">
        <v>36</v>
      </c>
      <c r="B44" s="10" t="s">
        <v>41</v>
      </c>
      <c r="C44" s="10">
        <v>0</v>
      </c>
      <c r="D44" s="10">
        <v>0</v>
      </c>
      <c r="E44" s="10">
        <v>1</v>
      </c>
      <c r="F44" s="10">
        <v>1</v>
      </c>
      <c r="G44" s="10">
        <v>6</v>
      </c>
      <c r="H44" s="10">
        <v>11</v>
      </c>
      <c r="I44" s="96">
        <v>19</v>
      </c>
      <c r="J44" s="10">
        <v>0</v>
      </c>
      <c r="K44" s="10">
        <v>0</v>
      </c>
      <c r="L44" s="10">
        <v>0</v>
      </c>
      <c r="M44" s="10">
        <v>0</v>
      </c>
      <c r="N44" s="10">
        <v>4</v>
      </c>
      <c r="O44" s="10">
        <v>10</v>
      </c>
      <c r="P44" s="96">
        <v>14</v>
      </c>
      <c r="Q44" s="10">
        <v>33</v>
      </c>
    </row>
    <row r="45" spans="1:17" x14ac:dyDescent="0.25">
      <c r="A45" s="10">
        <v>37</v>
      </c>
      <c r="B45" s="10" t="s">
        <v>42</v>
      </c>
      <c r="C45" s="10">
        <v>0</v>
      </c>
      <c r="D45" s="10">
        <v>0</v>
      </c>
      <c r="E45" s="10">
        <v>1</v>
      </c>
      <c r="F45" s="10">
        <v>1</v>
      </c>
      <c r="G45" s="10">
        <v>3</v>
      </c>
      <c r="H45" s="10">
        <v>3</v>
      </c>
      <c r="I45" s="96">
        <v>8</v>
      </c>
      <c r="J45" s="10">
        <v>0</v>
      </c>
      <c r="K45" s="10">
        <v>0</v>
      </c>
      <c r="L45" s="10">
        <v>0</v>
      </c>
      <c r="M45" s="10">
        <v>0</v>
      </c>
      <c r="N45" s="10">
        <v>3</v>
      </c>
      <c r="O45" s="10">
        <v>7</v>
      </c>
      <c r="P45" s="96">
        <v>10</v>
      </c>
      <c r="Q45" s="10">
        <v>18</v>
      </c>
    </row>
    <row r="46" spans="1:17" x14ac:dyDescent="0.25">
      <c r="A46" s="10">
        <v>38</v>
      </c>
      <c r="B46" s="10" t="s">
        <v>43</v>
      </c>
      <c r="C46" s="10">
        <v>0</v>
      </c>
      <c r="D46" s="10">
        <v>0</v>
      </c>
      <c r="E46" s="10">
        <v>0</v>
      </c>
      <c r="F46" s="10">
        <v>1</v>
      </c>
      <c r="G46" s="10">
        <v>4</v>
      </c>
      <c r="H46" s="10">
        <v>3</v>
      </c>
      <c r="I46" s="96">
        <v>8</v>
      </c>
      <c r="J46" s="10">
        <v>0</v>
      </c>
      <c r="K46" s="10">
        <v>0</v>
      </c>
      <c r="L46" s="10">
        <v>0</v>
      </c>
      <c r="M46" s="10">
        <v>0</v>
      </c>
      <c r="N46" s="10">
        <v>3</v>
      </c>
      <c r="O46" s="10">
        <v>8</v>
      </c>
      <c r="P46" s="96">
        <v>11</v>
      </c>
      <c r="Q46" s="10">
        <v>19</v>
      </c>
    </row>
    <row r="47" spans="1:17" x14ac:dyDescent="0.25">
      <c r="A47" s="10">
        <v>39</v>
      </c>
      <c r="B47" s="10" t="s">
        <v>44</v>
      </c>
      <c r="C47" s="10">
        <v>0</v>
      </c>
      <c r="D47" s="10">
        <v>0</v>
      </c>
      <c r="E47" s="10">
        <v>1</v>
      </c>
      <c r="F47" s="10">
        <v>0</v>
      </c>
      <c r="G47" s="10">
        <v>2</v>
      </c>
      <c r="H47" s="10">
        <v>6</v>
      </c>
      <c r="I47" s="96">
        <v>9</v>
      </c>
      <c r="J47" s="10">
        <v>0</v>
      </c>
      <c r="K47" s="10">
        <v>0</v>
      </c>
      <c r="L47" s="10">
        <v>0</v>
      </c>
      <c r="M47" s="10">
        <v>1</v>
      </c>
      <c r="N47" s="10">
        <v>6</v>
      </c>
      <c r="O47" s="10">
        <v>6</v>
      </c>
      <c r="P47" s="96">
        <v>13</v>
      </c>
      <c r="Q47" s="10">
        <v>22</v>
      </c>
    </row>
    <row r="48" spans="1:17" x14ac:dyDescent="0.25">
      <c r="A48" s="10">
        <v>40</v>
      </c>
      <c r="B48" s="10" t="s">
        <v>45</v>
      </c>
      <c r="C48" s="10">
        <v>0</v>
      </c>
      <c r="D48" s="10">
        <v>0</v>
      </c>
      <c r="E48" s="10">
        <v>1</v>
      </c>
      <c r="F48" s="10">
        <v>0</v>
      </c>
      <c r="G48" s="10">
        <v>4</v>
      </c>
      <c r="H48" s="10">
        <v>4</v>
      </c>
      <c r="I48" s="96">
        <v>9</v>
      </c>
      <c r="J48" s="10">
        <v>0</v>
      </c>
      <c r="K48" s="10">
        <v>0</v>
      </c>
      <c r="L48" s="10">
        <v>0</v>
      </c>
      <c r="M48" s="10">
        <v>1</v>
      </c>
      <c r="N48" s="10">
        <v>4</v>
      </c>
      <c r="O48" s="10">
        <v>9</v>
      </c>
      <c r="P48" s="96">
        <v>14</v>
      </c>
      <c r="Q48" s="10">
        <v>23</v>
      </c>
    </row>
    <row r="49" spans="1:17" x14ac:dyDescent="0.25">
      <c r="A49" s="10">
        <v>41</v>
      </c>
      <c r="B49" s="10" t="s">
        <v>46</v>
      </c>
      <c r="C49" s="10">
        <v>0</v>
      </c>
      <c r="D49" s="10">
        <v>0</v>
      </c>
      <c r="E49" s="10">
        <v>1</v>
      </c>
      <c r="F49" s="10">
        <v>0</v>
      </c>
      <c r="G49" s="10">
        <v>5</v>
      </c>
      <c r="H49" s="10">
        <v>4</v>
      </c>
      <c r="I49" s="96">
        <v>10</v>
      </c>
      <c r="J49" s="10">
        <v>0</v>
      </c>
      <c r="K49" s="10">
        <v>0</v>
      </c>
      <c r="L49" s="10">
        <v>0</v>
      </c>
      <c r="M49" s="10">
        <v>1</v>
      </c>
      <c r="N49" s="10">
        <v>3</v>
      </c>
      <c r="O49" s="10">
        <v>6</v>
      </c>
      <c r="P49" s="96">
        <v>10</v>
      </c>
      <c r="Q49" s="10">
        <v>20</v>
      </c>
    </row>
    <row r="50" spans="1:17" x14ac:dyDescent="0.25">
      <c r="A50" s="10">
        <v>42</v>
      </c>
      <c r="B50" s="10" t="s">
        <v>47</v>
      </c>
      <c r="C50" s="10">
        <v>0</v>
      </c>
      <c r="D50" s="10">
        <v>0</v>
      </c>
      <c r="E50" s="10">
        <v>1</v>
      </c>
      <c r="F50" s="10">
        <v>0</v>
      </c>
      <c r="G50" s="10">
        <v>3</v>
      </c>
      <c r="H50" s="10">
        <v>5</v>
      </c>
      <c r="I50" s="96">
        <v>9</v>
      </c>
      <c r="J50" s="10">
        <v>0</v>
      </c>
      <c r="K50" s="10">
        <v>0</v>
      </c>
      <c r="L50" s="10">
        <v>0</v>
      </c>
      <c r="M50" s="10">
        <v>1</v>
      </c>
      <c r="N50" s="10">
        <v>3</v>
      </c>
      <c r="O50" s="10">
        <v>7</v>
      </c>
      <c r="P50" s="96">
        <v>11</v>
      </c>
      <c r="Q50" s="10">
        <v>20</v>
      </c>
    </row>
    <row r="51" spans="1:17" x14ac:dyDescent="0.25">
      <c r="A51" s="10">
        <v>43</v>
      </c>
      <c r="B51" s="10" t="s">
        <v>48</v>
      </c>
      <c r="C51" s="10">
        <v>0</v>
      </c>
      <c r="D51" s="10">
        <v>0</v>
      </c>
      <c r="E51" s="10">
        <v>1</v>
      </c>
      <c r="F51" s="10">
        <v>1</v>
      </c>
      <c r="G51" s="10">
        <v>1</v>
      </c>
      <c r="H51" s="10">
        <v>7</v>
      </c>
      <c r="I51" s="96">
        <v>10</v>
      </c>
      <c r="J51" s="10">
        <v>0</v>
      </c>
      <c r="K51" s="10">
        <v>0</v>
      </c>
      <c r="L51" s="10">
        <v>0</v>
      </c>
      <c r="M51" s="10">
        <v>0</v>
      </c>
      <c r="N51" s="10">
        <v>6</v>
      </c>
      <c r="O51" s="10">
        <v>3</v>
      </c>
      <c r="P51" s="96">
        <v>9</v>
      </c>
      <c r="Q51" s="10">
        <v>19</v>
      </c>
    </row>
    <row r="52" spans="1:17" x14ac:dyDescent="0.25">
      <c r="A52" s="10">
        <v>44</v>
      </c>
      <c r="B52" s="10" t="s">
        <v>49</v>
      </c>
      <c r="C52" s="10">
        <v>0</v>
      </c>
      <c r="D52" s="10">
        <v>0</v>
      </c>
      <c r="E52" s="10">
        <v>1</v>
      </c>
      <c r="F52" s="10">
        <v>0</v>
      </c>
      <c r="G52" s="10">
        <v>4</v>
      </c>
      <c r="H52" s="10">
        <v>2</v>
      </c>
      <c r="I52" s="96">
        <v>7</v>
      </c>
      <c r="J52" s="10">
        <v>0</v>
      </c>
      <c r="K52" s="10">
        <v>0</v>
      </c>
      <c r="L52" s="10">
        <v>0</v>
      </c>
      <c r="M52" s="10">
        <v>1</v>
      </c>
      <c r="N52" s="10">
        <v>3</v>
      </c>
      <c r="O52" s="10">
        <v>6</v>
      </c>
      <c r="P52" s="96">
        <v>10</v>
      </c>
      <c r="Q52" s="10">
        <v>17</v>
      </c>
    </row>
    <row r="53" spans="1:17" x14ac:dyDescent="0.25">
      <c r="A53" s="10">
        <v>45</v>
      </c>
      <c r="B53" s="10" t="s">
        <v>50</v>
      </c>
      <c r="C53" s="10">
        <v>0</v>
      </c>
      <c r="D53" s="10">
        <v>0</v>
      </c>
      <c r="E53" s="10">
        <v>1</v>
      </c>
      <c r="F53" s="10">
        <v>0</v>
      </c>
      <c r="G53" s="10">
        <v>5</v>
      </c>
      <c r="H53" s="10">
        <v>12</v>
      </c>
      <c r="I53" s="96">
        <v>18</v>
      </c>
      <c r="J53" s="10">
        <v>0</v>
      </c>
      <c r="K53" s="10">
        <v>0</v>
      </c>
      <c r="L53" s="10">
        <v>0</v>
      </c>
      <c r="M53" s="10">
        <v>1</v>
      </c>
      <c r="N53" s="10">
        <v>4</v>
      </c>
      <c r="O53" s="10">
        <v>6</v>
      </c>
      <c r="P53" s="96">
        <v>11</v>
      </c>
      <c r="Q53" s="10">
        <v>29</v>
      </c>
    </row>
    <row r="54" spans="1:17" x14ac:dyDescent="0.25">
      <c r="A54" s="10">
        <v>46</v>
      </c>
      <c r="B54" s="10" t="s">
        <v>51</v>
      </c>
      <c r="C54" s="10">
        <v>0</v>
      </c>
      <c r="D54" s="10">
        <v>0</v>
      </c>
      <c r="E54" s="10">
        <v>0</v>
      </c>
      <c r="F54" s="10">
        <v>0</v>
      </c>
      <c r="G54" s="10">
        <v>6</v>
      </c>
      <c r="H54" s="10">
        <v>16</v>
      </c>
      <c r="I54" s="96">
        <v>22</v>
      </c>
      <c r="J54" s="10">
        <v>0</v>
      </c>
      <c r="K54" s="10">
        <v>0</v>
      </c>
      <c r="L54" s="10">
        <v>0</v>
      </c>
      <c r="M54" s="10">
        <v>1</v>
      </c>
      <c r="N54" s="10">
        <v>5</v>
      </c>
      <c r="O54" s="10">
        <v>11</v>
      </c>
      <c r="P54" s="96">
        <v>17</v>
      </c>
      <c r="Q54" s="10">
        <v>39</v>
      </c>
    </row>
    <row r="55" spans="1:17" x14ac:dyDescent="0.25">
      <c r="A55" s="10">
        <v>47</v>
      </c>
      <c r="B55" s="10" t="s">
        <v>52</v>
      </c>
      <c r="C55" s="10">
        <v>0</v>
      </c>
      <c r="D55" s="10">
        <v>0</v>
      </c>
      <c r="E55" s="10">
        <v>1</v>
      </c>
      <c r="F55" s="10">
        <v>0</v>
      </c>
      <c r="G55" s="10">
        <v>5</v>
      </c>
      <c r="H55" s="10">
        <v>8</v>
      </c>
      <c r="I55" s="96">
        <v>14</v>
      </c>
      <c r="J55" s="10">
        <v>0</v>
      </c>
      <c r="K55" s="10">
        <v>0</v>
      </c>
      <c r="L55" s="10">
        <v>0</v>
      </c>
      <c r="M55" s="10">
        <v>1</v>
      </c>
      <c r="N55" s="10">
        <v>3</v>
      </c>
      <c r="O55" s="10">
        <v>6</v>
      </c>
      <c r="P55" s="96">
        <v>10</v>
      </c>
      <c r="Q55" s="10">
        <v>24</v>
      </c>
    </row>
    <row r="56" spans="1:17" x14ac:dyDescent="0.25">
      <c r="A56" s="10">
        <v>48</v>
      </c>
      <c r="B56" s="10" t="s">
        <v>53</v>
      </c>
      <c r="C56" s="10">
        <v>0</v>
      </c>
      <c r="D56" s="10">
        <v>0</v>
      </c>
      <c r="E56" s="10">
        <v>0</v>
      </c>
      <c r="F56" s="10">
        <v>2</v>
      </c>
      <c r="G56" s="10">
        <v>1</v>
      </c>
      <c r="H56" s="10">
        <v>0</v>
      </c>
      <c r="I56" s="96">
        <v>3</v>
      </c>
      <c r="J56" s="10">
        <v>0</v>
      </c>
      <c r="K56" s="10">
        <v>1</v>
      </c>
      <c r="L56" s="10">
        <v>2</v>
      </c>
      <c r="M56" s="10">
        <v>2</v>
      </c>
      <c r="N56" s="10">
        <v>1</v>
      </c>
      <c r="O56" s="10">
        <v>0</v>
      </c>
      <c r="P56" s="96">
        <v>6</v>
      </c>
      <c r="Q56" s="10">
        <v>9</v>
      </c>
    </row>
    <row r="57" spans="1:17" x14ac:dyDescent="0.25">
      <c r="A57" s="10">
        <v>49</v>
      </c>
      <c r="B57" s="10" t="s">
        <v>54</v>
      </c>
      <c r="C57" s="10">
        <v>0</v>
      </c>
      <c r="D57" s="10">
        <v>1</v>
      </c>
      <c r="E57" s="10">
        <v>1</v>
      </c>
      <c r="F57" s="10">
        <v>4</v>
      </c>
      <c r="G57" s="10">
        <v>10</v>
      </c>
      <c r="H57" s="10">
        <v>0</v>
      </c>
      <c r="I57" s="96">
        <v>16</v>
      </c>
      <c r="J57" s="10">
        <v>0</v>
      </c>
      <c r="K57" s="10">
        <v>0</v>
      </c>
      <c r="L57" s="10">
        <v>0</v>
      </c>
      <c r="M57" s="10">
        <v>0</v>
      </c>
      <c r="N57" s="10">
        <v>1</v>
      </c>
      <c r="O57" s="10">
        <v>0</v>
      </c>
      <c r="P57" s="96">
        <v>1</v>
      </c>
      <c r="Q57" s="10">
        <v>17</v>
      </c>
    </row>
    <row r="58" spans="1:17" x14ac:dyDescent="0.25">
      <c r="A58" s="10">
        <v>50</v>
      </c>
      <c r="B58" s="10" t="s">
        <v>55</v>
      </c>
      <c r="C58" s="10">
        <v>1</v>
      </c>
      <c r="D58" s="10">
        <v>4</v>
      </c>
      <c r="E58" s="10">
        <v>0</v>
      </c>
      <c r="F58" s="10">
        <v>0</v>
      </c>
      <c r="G58" s="10">
        <v>0</v>
      </c>
      <c r="H58" s="10">
        <v>0</v>
      </c>
      <c r="I58" s="96">
        <v>5</v>
      </c>
      <c r="J58" s="10">
        <v>0</v>
      </c>
      <c r="K58" s="10">
        <v>1</v>
      </c>
      <c r="L58" s="10">
        <v>0</v>
      </c>
      <c r="M58" s="10">
        <v>0</v>
      </c>
      <c r="N58" s="10">
        <v>0</v>
      </c>
      <c r="O58" s="10">
        <v>0</v>
      </c>
      <c r="P58" s="96">
        <v>1</v>
      </c>
      <c r="Q58" s="10">
        <v>6</v>
      </c>
    </row>
    <row r="59" spans="1:17" ht="15.75" thickBot="1" x14ac:dyDescent="0.3">
      <c r="A59" s="98">
        <v>51</v>
      </c>
      <c r="B59" s="98" t="s">
        <v>56</v>
      </c>
      <c r="C59" s="98">
        <v>0</v>
      </c>
      <c r="D59" s="98">
        <v>0</v>
      </c>
      <c r="E59" s="98">
        <v>2</v>
      </c>
      <c r="F59" s="98">
        <v>0</v>
      </c>
      <c r="G59" s="98">
        <v>1</v>
      </c>
      <c r="H59" s="98">
        <v>0</v>
      </c>
      <c r="I59" s="99">
        <v>3</v>
      </c>
      <c r="J59" s="98">
        <v>0</v>
      </c>
      <c r="K59" s="98">
        <v>0</v>
      </c>
      <c r="L59" s="98">
        <v>1</v>
      </c>
      <c r="M59" s="98">
        <v>0</v>
      </c>
      <c r="N59" s="98">
        <v>1</v>
      </c>
      <c r="O59" s="98">
        <v>0</v>
      </c>
      <c r="P59" s="99">
        <v>2</v>
      </c>
      <c r="Q59" s="98">
        <v>5</v>
      </c>
    </row>
    <row r="60" spans="1:17" ht="15.75" x14ac:dyDescent="0.25">
      <c r="A60" s="155" t="s">
        <v>57</v>
      </c>
      <c r="B60" s="155"/>
      <c r="C60" s="100">
        <v>1</v>
      </c>
      <c r="D60" s="100">
        <v>18</v>
      </c>
      <c r="E60" s="100">
        <v>28</v>
      </c>
      <c r="F60" s="100">
        <v>54</v>
      </c>
      <c r="G60" s="100">
        <v>129</v>
      </c>
      <c r="H60" s="100">
        <v>103</v>
      </c>
      <c r="I60" s="100">
        <v>333</v>
      </c>
      <c r="J60" s="100">
        <v>0</v>
      </c>
      <c r="K60" s="100">
        <v>11</v>
      </c>
      <c r="L60" s="100">
        <v>24</v>
      </c>
      <c r="M60" s="100">
        <v>47</v>
      </c>
      <c r="N60" s="100">
        <v>129</v>
      </c>
      <c r="O60" s="100">
        <v>123</v>
      </c>
      <c r="P60" s="100">
        <v>334</v>
      </c>
      <c r="Q60" s="100">
        <v>667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B44" sqref="B44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6" width="4.5703125" style="1" bestFit="1" customWidth="1"/>
    <col min="7" max="10" width="5.85546875" style="1" bestFit="1" customWidth="1"/>
    <col min="11" max="14" width="7" style="1" bestFit="1" customWidth="1"/>
    <col min="15" max="19" width="5.85546875" style="1" bestFit="1" customWidth="1"/>
    <col min="20" max="20" width="11.7109375" style="1" bestFit="1" customWidth="1"/>
    <col min="21" max="24" width="4.5703125" style="1" bestFit="1" customWidth="1"/>
    <col min="25" max="28" width="5.85546875" style="1" bestFit="1" customWidth="1"/>
    <col min="29" max="32" width="7" style="1" bestFit="1" customWidth="1"/>
    <col min="33" max="37" width="5.85546875" style="1" bestFit="1" customWidth="1"/>
    <col min="38" max="38" width="11.7109375" style="1" bestFit="1" customWidth="1"/>
    <col min="39" max="39" width="7" style="1" bestFit="1" customWidth="1"/>
    <col min="40" max="16384" width="9.140625" style="1"/>
  </cols>
  <sheetData>
    <row r="1" spans="1:21" ht="15" customHeight="1" x14ac:dyDescent="0.25">
      <c r="A1" s="141" t="s">
        <v>114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" customHeight="1" x14ac:dyDescent="0.25">
      <c r="A2" s="141" t="s">
        <v>69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ht="15" customHeight="1" x14ac:dyDescent="0.25">
      <c r="A3" s="141" t="s">
        <v>105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5" spans="1:21" ht="15" customHeight="1" x14ac:dyDescent="0.25">
      <c r="A5" s="142" t="s">
        <v>60</v>
      </c>
      <c r="B5" s="142" t="s">
        <v>61</v>
      </c>
      <c r="C5" s="152" t="s">
        <v>70</v>
      </c>
      <c r="D5" s="153"/>
      <c r="E5" s="153"/>
      <c r="F5" s="153"/>
      <c r="G5" s="153"/>
      <c r="H5" s="153"/>
      <c r="I5" s="153"/>
      <c r="J5" s="154"/>
      <c r="K5" s="142" t="s">
        <v>63</v>
      </c>
      <c r="L5" s="152" t="s">
        <v>72</v>
      </c>
      <c r="M5" s="153"/>
      <c r="N5" s="153"/>
      <c r="O5" s="153"/>
      <c r="P5" s="153"/>
      <c r="Q5" s="153"/>
      <c r="R5" s="153"/>
      <c r="S5" s="154"/>
      <c r="T5" s="142" t="s">
        <v>63</v>
      </c>
      <c r="U5" s="142" t="s">
        <v>66</v>
      </c>
    </row>
    <row r="6" spans="1:21" x14ac:dyDescent="0.25">
      <c r="A6" s="143"/>
      <c r="B6" s="143"/>
      <c r="K6" s="143"/>
      <c r="T6" s="143"/>
      <c r="U6" s="143"/>
    </row>
    <row r="7" spans="1:21" ht="30" x14ac:dyDescent="0.25">
      <c r="A7" s="151"/>
      <c r="B7" s="151"/>
      <c r="C7" s="93" t="s">
        <v>81</v>
      </c>
      <c r="D7" s="93" t="s">
        <v>83</v>
      </c>
      <c r="E7" s="93" t="s">
        <v>85</v>
      </c>
      <c r="F7" s="93" t="s">
        <v>87</v>
      </c>
      <c r="G7" s="93" t="s">
        <v>88</v>
      </c>
      <c r="H7" s="93" t="s">
        <v>89</v>
      </c>
      <c r="I7" s="93" t="s">
        <v>90</v>
      </c>
      <c r="J7" s="93" t="s">
        <v>91</v>
      </c>
      <c r="K7" s="151"/>
      <c r="L7" s="93" t="s">
        <v>81</v>
      </c>
      <c r="M7" s="93" t="s">
        <v>83</v>
      </c>
      <c r="N7" s="93" t="s">
        <v>85</v>
      </c>
      <c r="O7" s="93" t="s">
        <v>87</v>
      </c>
      <c r="P7" s="93" t="s">
        <v>88</v>
      </c>
      <c r="Q7" s="93" t="s">
        <v>89</v>
      </c>
      <c r="R7" s="93" t="s">
        <v>90</v>
      </c>
      <c r="S7" s="93" t="s">
        <v>91</v>
      </c>
      <c r="T7" s="151"/>
      <c r="U7" s="151"/>
    </row>
    <row r="8" spans="1:21" x14ac:dyDescent="0.25">
      <c r="A8" s="3">
        <v>1</v>
      </c>
      <c r="B8" s="3" t="s">
        <v>6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95">
        <v>2</v>
      </c>
      <c r="L8" s="3">
        <v>0</v>
      </c>
      <c r="M8" s="3">
        <v>0</v>
      </c>
      <c r="N8" s="3">
        <v>0</v>
      </c>
      <c r="O8" s="3">
        <v>1</v>
      </c>
      <c r="P8" s="3">
        <v>4</v>
      </c>
      <c r="Q8" s="3">
        <v>1</v>
      </c>
      <c r="R8" s="3">
        <v>0</v>
      </c>
      <c r="S8" s="3">
        <v>0</v>
      </c>
      <c r="T8" s="95">
        <v>6</v>
      </c>
      <c r="U8" s="3">
        <v>8</v>
      </c>
    </row>
    <row r="9" spans="1:21" x14ac:dyDescent="0.25">
      <c r="A9" s="10">
        <v>2</v>
      </c>
      <c r="B9" s="10" t="s">
        <v>7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1</v>
      </c>
      <c r="I9" s="10">
        <v>0</v>
      </c>
      <c r="J9" s="10">
        <v>0</v>
      </c>
      <c r="K9" s="96">
        <v>3</v>
      </c>
      <c r="L9" s="10">
        <v>0</v>
      </c>
      <c r="M9" s="10">
        <v>0</v>
      </c>
      <c r="N9" s="10">
        <v>0</v>
      </c>
      <c r="O9" s="10">
        <v>1</v>
      </c>
      <c r="P9" s="10">
        <v>1</v>
      </c>
      <c r="Q9" s="10">
        <v>1</v>
      </c>
      <c r="R9" s="10">
        <v>0</v>
      </c>
      <c r="S9" s="10">
        <v>0</v>
      </c>
      <c r="T9" s="96">
        <v>3</v>
      </c>
      <c r="U9" s="10">
        <v>6</v>
      </c>
    </row>
    <row r="10" spans="1:21" x14ac:dyDescent="0.25">
      <c r="A10" s="10">
        <v>3</v>
      </c>
      <c r="B10" s="10" t="s">
        <v>8</v>
      </c>
      <c r="C10" s="10">
        <v>0</v>
      </c>
      <c r="D10" s="10">
        <v>0</v>
      </c>
      <c r="E10" s="10">
        <v>0</v>
      </c>
      <c r="F10" s="10">
        <v>0</v>
      </c>
      <c r="G10" s="10">
        <v>1</v>
      </c>
      <c r="H10" s="10">
        <v>1</v>
      </c>
      <c r="I10" s="10">
        <v>1</v>
      </c>
      <c r="J10" s="10">
        <v>0</v>
      </c>
      <c r="K10" s="96">
        <v>3</v>
      </c>
      <c r="L10" s="10">
        <v>0</v>
      </c>
      <c r="M10" s="10">
        <v>0</v>
      </c>
      <c r="N10" s="10">
        <v>0</v>
      </c>
      <c r="O10" s="10">
        <v>1</v>
      </c>
      <c r="P10" s="10">
        <v>1</v>
      </c>
      <c r="Q10" s="10">
        <v>0</v>
      </c>
      <c r="R10" s="10">
        <v>0</v>
      </c>
      <c r="S10" s="10">
        <v>0</v>
      </c>
      <c r="T10" s="96">
        <v>2</v>
      </c>
      <c r="U10" s="10">
        <v>5</v>
      </c>
    </row>
    <row r="11" spans="1:21" x14ac:dyDescent="0.25">
      <c r="A11" s="10">
        <v>4</v>
      </c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5</v>
      </c>
      <c r="H11" s="10">
        <v>0</v>
      </c>
      <c r="I11" s="10">
        <v>0</v>
      </c>
      <c r="J11" s="10">
        <v>0</v>
      </c>
      <c r="K11" s="96">
        <v>11</v>
      </c>
      <c r="L11" s="10">
        <v>0</v>
      </c>
      <c r="M11" s="10">
        <v>0</v>
      </c>
      <c r="N11" s="10">
        <v>0</v>
      </c>
      <c r="O11" s="10">
        <v>3</v>
      </c>
      <c r="P11" s="10">
        <v>5</v>
      </c>
      <c r="Q11" s="10">
        <v>2</v>
      </c>
      <c r="R11" s="10">
        <v>0</v>
      </c>
      <c r="S11" s="10">
        <v>0</v>
      </c>
      <c r="T11" s="96">
        <v>10</v>
      </c>
      <c r="U11" s="10">
        <v>21</v>
      </c>
    </row>
    <row r="12" spans="1:21" x14ac:dyDescent="0.25">
      <c r="A12" s="10">
        <v>5</v>
      </c>
      <c r="B12" s="10" t="s">
        <v>10</v>
      </c>
      <c r="C12" s="10">
        <v>0</v>
      </c>
      <c r="D12" s="10">
        <v>0</v>
      </c>
      <c r="E12" s="10">
        <v>0</v>
      </c>
      <c r="F12" s="10">
        <v>2</v>
      </c>
      <c r="G12" s="10">
        <v>1</v>
      </c>
      <c r="H12" s="10">
        <v>0</v>
      </c>
      <c r="I12" s="10">
        <v>1</v>
      </c>
      <c r="J12" s="10">
        <v>0</v>
      </c>
      <c r="K12" s="96">
        <v>4</v>
      </c>
      <c r="L12" s="10">
        <v>0</v>
      </c>
      <c r="M12" s="10">
        <v>0</v>
      </c>
      <c r="N12" s="10">
        <v>1</v>
      </c>
      <c r="O12" s="10">
        <v>2</v>
      </c>
      <c r="P12" s="10">
        <v>1</v>
      </c>
      <c r="Q12" s="10">
        <v>1</v>
      </c>
      <c r="R12" s="10">
        <v>0</v>
      </c>
      <c r="S12" s="10">
        <v>0</v>
      </c>
      <c r="T12" s="96">
        <v>5</v>
      </c>
      <c r="U12" s="10">
        <v>9</v>
      </c>
    </row>
    <row r="13" spans="1:21" x14ac:dyDescent="0.25">
      <c r="A13" s="10">
        <v>6</v>
      </c>
      <c r="B13" s="10" t="s">
        <v>11</v>
      </c>
      <c r="C13" s="10">
        <v>0</v>
      </c>
      <c r="D13" s="10">
        <v>0</v>
      </c>
      <c r="E13" s="10">
        <v>0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96">
        <v>1</v>
      </c>
      <c r="L13" s="10">
        <v>0</v>
      </c>
      <c r="M13" s="10">
        <v>0</v>
      </c>
      <c r="N13" s="10">
        <v>0</v>
      </c>
      <c r="O13" s="10">
        <v>1</v>
      </c>
      <c r="P13" s="10">
        <v>0</v>
      </c>
      <c r="Q13" s="10">
        <v>1</v>
      </c>
      <c r="R13" s="10">
        <v>0</v>
      </c>
      <c r="S13" s="10">
        <v>0</v>
      </c>
      <c r="T13" s="96">
        <v>2</v>
      </c>
      <c r="U13" s="10">
        <v>3</v>
      </c>
    </row>
    <row r="14" spans="1:21" x14ac:dyDescent="0.25">
      <c r="A14" s="10">
        <v>7</v>
      </c>
      <c r="B14" s="10" t="s">
        <v>12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96">
        <v>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96">
        <v>0</v>
      </c>
      <c r="U14" s="10">
        <v>1</v>
      </c>
    </row>
    <row r="15" spans="1:21" x14ac:dyDescent="0.25">
      <c r="A15" s="10">
        <v>8</v>
      </c>
      <c r="B15" s="10" t="s">
        <v>13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96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0</v>
      </c>
      <c r="T15" s="96">
        <v>1</v>
      </c>
      <c r="U15" s="10">
        <v>1</v>
      </c>
    </row>
    <row r="16" spans="1:21" x14ac:dyDescent="0.25">
      <c r="A16" s="10">
        <v>9</v>
      </c>
      <c r="B16" s="10" t="s">
        <v>14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>
        <v>0</v>
      </c>
      <c r="J16" s="10">
        <v>0</v>
      </c>
      <c r="K16" s="96">
        <v>1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96">
        <v>0</v>
      </c>
      <c r="U16" s="10">
        <v>1</v>
      </c>
    </row>
    <row r="17" spans="1:21" x14ac:dyDescent="0.25">
      <c r="A17" s="10">
        <v>10</v>
      </c>
      <c r="B17" s="10" t="s">
        <v>15</v>
      </c>
      <c r="C17" s="10">
        <v>0</v>
      </c>
      <c r="D17" s="10">
        <v>0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96">
        <v>1</v>
      </c>
      <c r="L17" s="10">
        <v>0</v>
      </c>
      <c r="M17" s="10">
        <v>0</v>
      </c>
      <c r="N17" s="10">
        <v>0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96">
        <v>1</v>
      </c>
      <c r="U17" s="10">
        <v>2</v>
      </c>
    </row>
    <row r="18" spans="1:21" x14ac:dyDescent="0.25">
      <c r="A18" s="10">
        <v>11</v>
      </c>
      <c r="B18" s="10" t="s">
        <v>16</v>
      </c>
      <c r="C18" s="10">
        <v>0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96">
        <v>1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96">
        <v>0</v>
      </c>
      <c r="U18" s="10">
        <v>1</v>
      </c>
    </row>
    <row r="19" spans="1:21" x14ac:dyDescent="0.25">
      <c r="A19" s="10">
        <v>12</v>
      </c>
      <c r="B19" s="10" t="s">
        <v>17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96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96">
        <v>0</v>
      </c>
      <c r="U19" s="10">
        <v>0</v>
      </c>
    </row>
    <row r="20" spans="1:21" x14ac:dyDescent="0.25">
      <c r="A20" s="10">
        <v>13</v>
      </c>
      <c r="B20" s="10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  <c r="I20" s="10">
        <v>0</v>
      </c>
      <c r="J20" s="10">
        <v>0</v>
      </c>
      <c r="K20" s="96">
        <v>1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96">
        <v>0</v>
      </c>
      <c r="U20" s="10">
        <v>1</v>
      </c>
    </row>
    <row r="21" spans="1:21" x14ac:dyDescent="0.25">
      <c r="A21" s="10">
        <v>14</v>
      </c>
      <c r="B21" s="10" t="s">
        <v>19</v>
      </c>
      <c r="C21" s="10">
        <v>0</v>
      </c>
      <c r="D21" s="10">
        <v>0</v>
      </c>
      <c r="E21" s="10">
        <v>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96">
        <v>2</v>
      </c>
      <c r="L21" s="10">
        <v>0</v>
      </c>
      <c r="M21" s="10">
        <v>0</v>
      </c>
      <c r="N21" s="10">
        <v>0</v>
      </c>
      <c r="O21" s="10">
        <v>1</v>
      </c>
      <c r="P21" s="10">
        <v>0</v>
      </c>
      <c r="Q21" s="10">
        <v>1</v>
      </c>
      <c r="R21" s="10">
        <v>0</v>
      </c>
      <c r="S21" s="10">
        <v>0</v>
      </c>
      <c r="T21" s="96">
        <v>2</v>
      </c>
      <c r="U21" s="10">
        <v>4</v>
      </c>
    </row>
    <row r="22" spans="1:21" x14ac:dyDescent="0.25">
      <c r="A22" s="10">
        <v>15</v>
      </c>
      <c r="B22" s="10" t="s">
        <v>20</v>
      </c>
      <c r="C22" s="10">
        <v>0</v>
      </c>
      <c r="D22" s="10">
        <v>0</v>
      </c>
      <c r="E22" s="10">
        <v>1</v>
      </c>
      <c r="F22" s="10">
        <v>6</v>
      </c>
      <c r="G22" s="10">
        <v>2</v>
      </c>
      <c r="H22" s="10">
        <v>0</v>
      </c>
      <c r="I22" s="10">
        <v>0</v>
      </c>
      <c r="J22" s="10">
        <v>0</v>
      </c>
      <c r="K22" s="96">
        <v>9</v>
      </c>
      <c r="L22" s="10">
        <v>0</v>
      </c>
      <c r="M22" s="10">
        <v>0</v>
      </c>
      <c r="N22" s="10">
        <v>1</v>
      </c>
      <c r="O22" s="10">
        <v>8</v>
      </c>
      <c r="P22" s="10">
        <v>3</v>
      </c>
      <c r="Q22" s="10">
        <v>0</v>
      </c>
      <c r="R22" s="10">
        <v>1</v>
      </c>
      <c r="S22" s="10">
        <v>0</v>
      </c>
      <c r="T22" s="96">
        <v>13</v>
      </c>
      <c r="U22" s="10">
        <v>22</v>
      </c>
    </row>
    <row r="23" spans="1:21" x14ac:dyDescent="0.25">
      <c r="A23" s="10">
        <v>16</v>
      </c>
      <c r="B23" s="10" t="s">
        <v>21</v>
      </c>
      <c r="C23" s="10">
        <v>0</v>
      </c>
      <c r="D23" s="10">
        <v>0</v>
      </c>
      <c r="E23" s="10">
        <v>0</v>
      </c>
      <c r="F23" s="10">
        <v>0</v>
      </c>
      <c r="G23" s="10">
        <v>2</v>
      </c>
      <c r="H23" s="10">
        <v>0</v>
      </c>
      <c r="I23" s="10">
        <v>0</v>
      </c>
      <c r="J23" s="10">
        <v>0</v>
      </c>
      <c r="K23" s="96">
        <v>2</v>
      </c>
      <c r="L23" s="10">
        <v>0</v>
      </c>
      <c r="M23" s="10">
        <v>0</v>
      </c>
      <c r="N23" s="10">
        <v>1</v>
      </c>
      <c r="O23" s="10">
        <v>0</v>
      </c>
      <c r="P23" s="10">
        <v>2</v>
      </c>
      <c r="Q23" s="10">
        <v>1</v>
      </c>
      <c r="R23" s="10">
        <v>1</v>
      </c>
      <c r="S23" s="10">
        <v>0</v>
      </c>
      <c r="T23" s="96">
        <v>5</v>
      </c>
      <c r="U23" s="10">
        <v>7</v>
      </c>
    </row>
    <row r="24" spans="1:21" x14ac:dyDescent="0.25">
      <c r="A24" s="10">
        <v>17</v>
      </c>
      <c r="B24" s="10" t="s">
        <v>22</v>
      </c>
      <c r="C24" s="10">
        <v>0</v>
      </c>
      <c r="D24" s="10">
        <v>0</v>
      </c>
      <c r="E24" s="10">
        <v>2</v>
      </c>
      <c r="F24" s="10">
        <v>3</v>
      </c>
      <c r="G24" s="10">
        <v>6</v>
      </c>
      <c r="H24" s="10">
        <v>1</v>
      </c>
      <c r="I24" s="10">
        <v>0</v>
      </c>
      <c r="J24" s="10">
        <v>0</v>
      </c>
      <c r="K24" s="96">
        <v>12</v>
      </c>
      <c r="L24" s="10">
        <v>0</v>
      </c>
      <c r="M24" s="10">
        <v>0</v>
      </c>
      <c r="N24" s="10">
        <v>5</v>
      </c>
      <c r="O24" s="10">
        <v>11</v>
      </c>
      <c r="P24" s="10">
        <v>9</v>
      </c>
      <c r="Q24" s="10">
        <v>2</v>
      </c>
      <c r="R24" s="10">
        <v>1</v>
      </c>
      <c r="S24" s="10">
        <v>0</v>
      </c>
      <c r="T24" s="96">
        <v>28</v>
      </c>
      <c r="U24" s="10">
        <v>40</v>
      </c>
    </row>
    <row r="25" spans="1:21" x14ac:dyDescent="0.25">
      <c r="A25" s="10">
        <v>18</v>
      </c>
      <c r="B25" s="10" t="s">
        <v>23</v>
      </c>
      <c r="C25" s="10">
        <v>0</v>
      </c>
      <c r="D25" s="10">
        <v>0</v>
      </c>
      <c r="E25" s="10">
        <v>0</v>
      </c>
      <c r="F25" s="10">
        <v>1</v>
      </c>
      <c r="G25" s="10">
        <v>2</v>
      </c>
      <c r="H25" s="10">
        <v>0</v>
      </c>
      <c r="I25" s="10">
        <v>1</v>
      </c>
      <c r="J25" s="10">
        <v>0</v>
      </c>
      <c r="K25" s="96">
        <v>4</v>
      </c>
      <c r="L25" s="10">
        <v>0</v>
      </c>
      <c r="M25" s="10">
        <v>0</v>
      </c>
      <c r="N25" s="10">
        <v>0</v>
      </c>
      <c r="O25" s="10">
        <v>2</v>
      </c>
      <c r="P25" s="10">
        <v>1</v>
      </c>
      <c r="Q25" s="10">
        <v>1</v>
      </c>
      <c r="R25" s="10">
        <v>0</v>
      </c>
      <c r="S25" s="10">
        <v>0</v>
      </c>
      <c r="T25" s="96">
        <v>4</v>
      </c>
      <c r="U25" s="10">
        <v>8</v>
      </c>
    </row>
    <row r="26" spans="1:21" x14ac:dyDescent="0.25">
      <c r="A26" s="10">
        <v>19</v>
      </c>
      <c r="B26" s="10" t="s">
        <v>24</v>
      </c>
      <c r="C26" s="10">
        <v>0</v>
      </c>
      <c r="D26" s="10">
        <v>0</v>
      </c>
      <c r="E26" s="10">
        <v>0</v>
      </c>
      <c r="F26" s="10">
        <v>2</v>
      </c>
      <c r="G26" s="10">
        <v>4</v>
      </c>
      <c r="H26" s="10">
        <v>0</v>
      </c>
      <c r="I26" s="10">
        <v>0</v>
      </c>
      <c r="J26" s="10">
        <v>0</v>
      </c>
      <c r="K26" s="96">
        <v>6</v>
      </c>
      <c r="L26" s="10">
        <v>0</v>
      </c>
      <c r="M26" s="10">
        <v>0</v>
      </c>
      <c r="N26" s="10">
        <v>0</v>
      </c>
      <c r="O26" s="10">
        <v>2</v>
      </c>
      <c r="P26" s="10">
        <v>1</v>
      </c>
      <c r="Q26" s="10">
        <v>1</v>
      </c>
      <c r="R26" s="10">
        <v>0</v>
      </c>
      <c r="S26" s="10">
        <v>0</v>
      </c>
      <c r="T26" s="96">
        <v>4</v>
      </c>
      <c r="U26" s="10">
        <v>10</v>
      </c>
    </row>
    <row r="27" spans="1:21" x14ac:dyDescent="0.25">
      <c r="A27" s="10">
        <v>20</v>
      </c>
      <c r="B27" s="10" t="s">
        <v>25</v>
      </c>
      <c r="C27" s="10">
        <v>0</v>
      </c>
      <c r="D27" s="10">
        <v>0</v>
      </c>
      <c r="E27" s="10">
        <v>0</v>
      </c>
      <c r="F27" s="10">
        <v>0</v>
      </c>
      <c r="G27" s="10">
        <v>1</v>
      </c>
      <c r="H27" s="10">
        <v>1</v>
      </c>
      <c r="I27" s="10">
        <v>1</v>
      </c>
      <c r="J27" s="10">
        <v>0</v>
      </c>
      <c r="K27" s="96">
        <v>3</v>
      </c>
      <c r="L27" s="10">
        <v>0</v>
      </c>
      <c r="M27" s="10">
        <v>0</v>
      </c>
      <c r="N27" s="10">
        <v>0</v>
      </c>
      <c r="O27" s="10">
        <v>2</v>
      </c>
      <c r="P27" s="10">
        <v>2</v>
      </c>
      <c r="Q27" s="10">
        <v>0</v>
      </c>
      <c r="R27" s="10">
        <v>0</v>
      </c>
      <c r="S27" s="10">
        <v>0</v>
      </c>
      <c r="T27" s="96">
        <v>4</v>
      </c>
      <c r="U27" s="10">
        <v>7</v>
      </c>
    </row>
    <row r="28" spans="1:21" x14ac:dyDescent="0.25">
      <c r="A28" s="10">
        <v>21</v>
      </c>
      <c r="B28" s="10" t="s">
        <v>26</v>
      </c>
      <c r="C28" s="10">
        <v>0</v>
      </c>
      <c r="D28" s="10">
        <v>1</v>
      </c>
      <c r="E28" s="10">
        <v>2</v>
      </c>
      <c r="F28" s="10">
        <v>3</v>
      </c>
      <c r="G28" s="10">
        <v>4</v>
      </c>
      <c r="H28" s="10">
        <v>0</v>
      </c>
      <c r="I28" s="10">
        <v>0</v>
      </c>
      <c r="J28" s="10">
        <v>0</v>
      </c>
      <c r="K28" s="96">
        <v>10</v>
      </c>
      <c r="L28" s="10">
        <v>0</v>
      </c>
      <c r="M28" s="10">
        <v>0</v>
      </c>
      <c r="N28" s="10">
        <v>0</v>
      </c>
      <c r="O28" s="10">
        <v>2</v>
      </c>
      <c r="P28" s="10">
        <v>2</v>
      </c>
      <c r="Q28" s="10">
        <v>1</v>
      </c>
      <c r="R28" s="10">
        <v>0</v>
      </c>
      <c r="S28" s="10">
        <v>0</v>
      </c>
      <c r="T28" s="96">
        <v>5</v>
      </c>
      <c r="U28" s="10">
        <v>15</v>
      </c>
    </row>
    <row r="29" spans="1:21" x14ac:dyDescent="0.25">
      <c r="A29" s="10">
        <v>22</v>
      </c>
      <c r="B29" s="10" t="s">
        <v>27</v>
      </c>
      <c r="C29" s="10">
        <v>0</v>
      </c>
      <c r="D29" s="10">
        <v>0</v>
      </c>
      <c r="E29" s="10">
        <v>1</v>
      </c>
      <c r="F29" s="10">
        <v>4</v>
      </c>
      <c r="G29" s="10">
        <v>1</v>
      </c>
      <c r="H29" s="10">
        <v>2</v>
      </c>
      <c r="I29" s="10">
        <v>1</v>
      </c>
      <c r="J29" s="10">
        <v>0</v>
      </c>
      <c r="K29" s="96">
        <v>9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96">
        <v>1</v>
      </c>
      <c r="U29" s="10">
        <v>10</v>
      </c>
    </row>
    <row r="30" spans="1:21" x14ac:dyDescent="0.25">
      <c r="A30" s="10">
        <v>23</v>
      </c>
      <c r="B30" s="10" t="s">
        <v>28</v>
      </c>
      <c r="C30" s="10">
        <v>0</v>
      </c>
      <c r="D30" s="10">
        <v>0</v>
      </c>
      <c r="E30" s="10">
        <v>0</v>
      </c>
      <c r="F30" s="10">
        <v>1</v>
      </c>
      <c r="G30" s="10">
        <v>0</v>
      </c>
      <c r="H30" s="10">
        <v>1</v>
      </c>
      <c r="I30" s="10">
        <v>0</v>
      </c>
      <c r="J30" s="10">
        <v>0</v>
      </c>
      <c r="K30" s="96">
        <v>2</v>
      </c>
      <c r="L30" s="10">
        <v>0</v>
      </c>
      <c r="M30" s="10">
        <v>0</v>
      </c>
      <c r="N30" s="10">
        <v>1</v>
      </c>
      <c r="O30" s="10">
        <v>3</v>
      </c>
      <c r="P30" s="10">
        <v>3</v>
      </c>
      <c r="Q30" s="10">
        <v>1</v>
      </c>
      <c r="R30" s="10">
        <v>0</v>
      </c>
      <c r="S30" s="10">
        <v>0</v>
      </c>
      <c r="T30" s="96">
        <v>8</v>
      </c>
      <c r="U30" s="10">
        <v>10</v>
      </c>
    </row>
    <row r="31" spans="1:21" x14ac:dyDescent="0.25">
      <c r="A31" s="10">
        <v>24</v>
      </c>
      <c r="B31" s="10" t="s">
        <v>29</v>
      </c>
      <c r="C31" s="10">
        <v>0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96">
        <v>2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1</v>
      </c>
      <c r="R31" s="10">
        <v>0</v>
      </c>
      <c r="S31" s="10">
        <v>0</v>
      </c>
      <c r="T31" s="96">
        <v>1</v>
      </c>
      <c r="U31" s="10">
        <v>3</v>
      </c>
    </row>
    <row r="32" spans="1:21" x14ac:dyDescent="0.25">
      <c r="A32" s="10">
        <v>25</v>
      </c>
      <c r="B32" s="10" t="s">
        <v>30</v>
      </c>
      <c r="C32" s="10">
        <v>0</v>
      </c>
      <c r="D32" s="10">
        <v>0</v>
      </c>
      <c r="E32" s="10">
        <v>1</v>
      </c>
      <c r="F32" s="10">
        <v>4</v>
      </c>
      <c r="G32" s="10">
        <v>4</v>
      </c>
      <c r="H32" s="10">
        <v>0</v>
      </c>
      <c r="I32" s="10">
        <v>1</v>
      </c>
      <c r="J32" s="10">
        <v>0</v>
      </c>
      <c r="K32" s="96">
        <v>10</v>
      </c>
      <c r="L32" s="10">
        <v>1</v>
      </c>
      <c r="M32" s="10">
        <v>0</v>
      </c>
      <c r="N32" s="10">
        <v>2</v>
      </c>
      <c r="O32" s="10">
        <v>3</v>
      </c>
      <c r="P32" s="10">
        <v>2</v>
      </c>
      <c r="Q32" s="10">
        <v>0</v>
      </c>
      <c r="R32" s="10">
        <v>0</v>
      </c>
      <c r="S32" s="10">
        <v>0</v>
      </c>
      <c r="T32" s="96">
        <v>8</v>
      </c>
      <c r="U32" s="10">
        <v>18</v>
      </c>
    </row>
    <row r="33" spans="1:21" x14ac:dyDescent="0.25">
      <c r="A33" s="10">
        <v>26</v>
      </c>
      <c r="B33" s="10" t="s">
        <v>31</v>
      </c>
      <c r="C33" s="10">
        <v>0</v>
      </c>
      <c r="D33" s="10">
        <v>0</v>
      </c>
      <c r="E33" s="10">
        <v>4</v>
      </c>
      <c r="F33" s="10">
        <v>3</v>
      </c>
      <c r="G33" s="10">
        <v>2</v>
      </c>
      <c r="H33" s="10">
        <v>1</v>
      </c>
      <c r="I33" s="10">
        <v>0</v>
      </c>
      <c r="J33" s="10">
        <v>0</v>
      </c>
      <c r="K33" s="96">
        <v>10</v>
      </c>
      <c r="L33" s="10">
        <v>0</v>
      </c>
      <c r="M33" s="10">
        <v>0</v>
      </c>
      <c r="N33" s="10">
        <v>1</v>
      </c>
      <c r="O33" s="10">
        <v>4</v>
      </c>
      <c r="P33" s="10">
        <v>0</v>
      </c>
      <c r="Q33" s="10">
        <v>0</v>
      </c>
      <c r="R33" s="10">
        <v>1</v>
      </c>
      <c r="S33" s="10">
        <v>0</v>
      </c>
      <c r="T33" s="96">
        <v>6</v>
      </c>
      <c r="U33" s="10">
        <v>16</v>
      </c>
    </row>
    <row r="34" spans="1:21" x14ac:dyDescent="0.25">
      <c r="A34" s="10">
        <v>27</v>
      </c>
      <c r="B34" s="10" t="s">
        <v>32</v>
      </c>
      <c r="C34" s="10">
        <v>0</v>
      </c>
      <c r="D34" s="10">
        <v>0</v>
      </c>
      <c r="E34" s="10">
        <v>0</v>
      </c>
      <c r="F34" s="10">
        <v>7</v>
      </c>
      <c r="G34" s="10">
        <v>4</v>
      </c>
      <c r="H34" s="10">
        <v>1</v>
      </c>
      <c r="I34" s="10">
        <v>1</v>
      </c>
      <c r="J34" s="10">
        <v>0</v>
      </c>
      <c r="K34" s="96">
        <v>13</v>
      </c>
      <c r="L34" s="10">
        <v>0</v>
      </c>
      <c r="M34" s="10">
        <v>0</v>
      </c>
      <c r="N34" s="10">
        <v>0</v>
      </c>
      <c r="O34" s="10">
        <v>1</v>
      </c>
      <c r="P34" s="10">
        <v>1</v>
      </c>
      <c r="Q34" s="10">
        <v>0</v>
      </c>
      <c r="R34" s="10">
        <v>0</v>
      </c>
      <c r="S34" s="10">
        <v>0</v>
      </c>
      <c r="T34" s="96">
        <v>2</v>
      </c>
      <c r="U34" s="10">
        <v>15</v>
      </c>
    </row>
    <row r="35" spans="1:21" x14ac:dyDescent="0.25">
      <c r="A35" s="10">
        <v>28</v>
      </c>
      <c r="B35" s="10" t="s">
        <v>33</v>
      </c>
      <c r="C35" s="10">
        <v>0</v>
      </c>
      <c r="D35" s="10">
        <v>0</v>
      </c>
      <c r="E35" s="10">
        <v>1</v>
      </c>
      <c r="F35" s="10">
        <v>1</v>
      </c>
      <c r="G35" s="10">
        <v>0</v>
      </c>
      <c r="H35" s="10">
        <v>1</v>
      </c>
      <c r="I35" s="10">
        <v>1</v>
      </c>
      <c r="J35" s="10">
        <v>0</v>
      </c>
      <c r="K35" s="96">
        <v>4</v>
      </c>
      <c r="L35" s="10">
        <v>0</v>
      </c>
      <c r="M35" s="10">
        <v>0</v>
      </c>
      <c r="N35" s="10">
        <v>0</v>
      </c>
      <c r="O35" s="10">
        <v>1</v>
      </c>
      <c r="P35" s="10">
        <v>3</v>
      </c>
      <c r="Q35" s="10">
        <v>0</v>
      </c>
      <c r="R35" s="10">
        <v>0</v>
      </c>
      <c r="S35" s="10">
        <v>0</v>
      </c>
      <c r="T35" s="96">
        <v>4</v>
      </c>
      <c r="U35" s="10">
        <v>8</v>
      </c>
    </row>
    <row r="36" spans="1:21" x14ac:dyDescent="0.25">
      <c r="A36" s="10">
        <v>29</v>
      </c>
      <c r="B36" s="10" t="s">
        <v>34</v>
      </c>
      <c r="C36" s="10">
        <v>0</v>
      </c>
      <c r="D36" s="10">
        <v>0</v>
      </c>
      <c r="E36" s="10">
        <v>0</v>
      </c>
      <c r="F36" s="10">
        <v>0</v>
      </c>
      <c r="G36" s="10">
        <v>3</v>
      </c>
      <c r="H36" s="10">
        <v>0</v>
      </c>
      <c r="I36" s="10">
        <v>0</v>
      </c>
      <c r="J36" s="10">
        <v>0</v>
      </c>
      <c r="K36" s="96">
        <v>3</v>
      </c>
      <c r="L36" s="10">
        <v>0</v>
      </c>
      <c r="M36" s="10">
        <v>0</v>
      </c>
      <c r="N36" s="10">
        <v>0</v>
      </c>
      <c r="O36" s="10">
        <v>1</v>
      </c>
      <c r="P36" s="10">
        <v>2</v>
      </c>
      <c r="Q36" s="10">
        <v>1</v>
      </c>
      <c r="R36" s="10">
        <v>0</v>
      </c>
      <c r="S36" s="10">
        <v>0</v>
      </c>
      <c r="T36" s="96">
        <v>4</v>
      </c>
      <c r="U36" s="10">
        <v>7</v>
      </c>
    </row>
    <row r="37" spans="1:21" x14ac:dyDescent="0.25">
      <c r="A37" s="10">
        <v>30</v>
      </c>
      <c r="B37" s="10" t="s">
        <v>35</v>
      </c>
      <c r="C37" s="10">
        <v>0</v>
      </c>
      <c r="D37" s="10">
        <v>0</v>
      </c>
      <c r="E37" s="10">
        <v>0</v>
      </c>
      <c r="F37" s="10">
        <v>0</v>
      </c>
      <c r="G37" s="10">
        <v>3</v>
      </c>
      <c r="H37" s="10">
        <v>0</v>
      </c>
      <c r="I37" s="10">
        <v>1</v>
      </c>
      <c r="J37" s="10">
        <v>0</v>
      </c>
      <c r="K37" s="96">
        <v>4</v>
      </c>
      <c r="L37" s="10">
        <v>0</v>
      </c>
      <c r="M37" s="10">
        <v>0</v>
      </c>
      <c r="N37" s="10">
        <v>0</v>
      </c>
      <c r="O37" s="10">
        <v>5</v>
      </c>
      <c r="P37" s="10">
        <v>4</v>
      </c>
      <c r="Q37" s="10">
        <v>1</v>
      </c>
      <c r="R37" s="10">
        <v>0</v>
      </c>
      <c r="S37" s="10">
        <v>0</v>
      </c>
      <c r="T37" s="96">
        <v>10</v>
      </c>
      <c r="U37" s="10">
        <v>14</v>
      </c>
    </row>
    <row r="38" spans="1:21" x14ac:dyDescent="0.25">
      <c r="A38" s="10">
        <v>31</v>
      </c>
      <c r="B38" s="10" t="s">
        <v>36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1</v>
      </c>
      <c r="I38" s="10">
        <v>0</v>
      </c>
      <c r="J38" s="10">
        <v>0</v>
      </c>
      <c r="K38" s="96">
        <v>2</v>
      </c>
      <c r="L38" s="10">
        <v>0</v>
      </c>
      <c r="M38" s="10">
        <v>0</v>
      </c>
      <c r="N38" s="10">
        <v>0</v>
      </c>
      <c r="O38" s="10">
        <v>1</v>
      </c>
      <c r="P38" s="10">
        <v>4</v>
      </c>
      <c r="Q38" s="10">
        <v>0</v>
      </c>
      <c r="R38" s="10">
        <v>0</v>
      </c>
      <c r="S38" s="10">
        <v>0</v>
      </c>
      <c r="T38" s="96">
        <v>5</v>
      </c>
      <c r="U38" s="10">
        <v>7</v>
      </c>
    </row>
    <row r="39" spans="1:21" x14ac:dyDescent="0.25">
      <c r="A39" s="10">
        <v>32</v>
      </c>
      <c r="B39" s="10" t="s">
        <v>37</v>
      </c>
      <c r="C39" s="10">
        <v>0</v>
      </c>
      <c r="D39" s="10">
        <v>0</v>
      </c>
      <c r="E39" s="10">
        <v>1</v>
      </c>
      <c r="F39" s="10">
        <v>1</v>
      </c>
      <c r="G39" s="10">
        <v>2</v>
      </c>
      <c r="H39" s="10">
        <v>0</v>
      </c>
      <c r="I39" s="10">
        <v>1</v>
      </c>
      <c r="J39" s="10">
        <v>0</v>
      </c>
      <c r="K39" s="96">
        <v>5</v>
      </c>
      <c r="L39" s="10">
        <v>0</v>
      </c>
      <c r="M39" s="10">
        <v>1</v>
      </c>
      <c r="N39" s="10">
        <v>2</v>
      </c>
      <c r="O39" s="10">
        <v>4</v>
      </c>
      <c r="P39" s="10">
        <v>4</v>
      </c>
      <c r="Q39" s="10">
        <v>0</v>
      </c>
      <c r="R39" s="10">
        <v>0</v>
      </c>
      <c r="S39" s="10">
        <v>0</v>
      </c>
      <c r="T39" s="96">
        <v>11</v>
      </c>
      <c r="U39" s="10">
        <v>16</v>
      </c>
    </row>
    <row r="40" spans="1:21" x14ac:dyDescent="0.25">
      <c r="A40" s="10">
        <v>33</v>
      </c>
      <c r="B40" s="10" t="s">
        <v>38</v>
      </c>
      <c r="C40" s="10">
        <v>0</v>
      </c>
      <c r="D40" s="10">
        <v>0</v>
      </c>
      <c r="E40" s="10">
        <v>0</v>
      </c>
      <c r="F40" s="10">
        <v>1</v>
      </c>
      <c r="G40" s="10">
        <v>0</v>
      </c>
      <c r="H40" s="10">
        <v>1</v>
      </c>
      <c r="I40" s="10">
        <v>0</v>
      </c>
      <c r="J40" s="10">
        <v>0</v>
      </c>
      <c r="K40" s="96">
        <v>2</v>
      </c>
      <c r="L40" s="10">
        <v>0</v>
      </c>
      <c r="M40" s="10">
        <v>0</v>
      </c>
      <c r="N40" s="10">
        <v>0</v>
      </c>
      <c r="O40" s="10">
        <v>2</v>
      </c>
      <c r="P40" s="10">
        <v>2</v>
      </c>
      <c r="Q40" s="10">
        <v>1</v>
      </c>
      <c r="R40" s="10">
        <v>2</v>
      </c>
      <c r="S40" s="10">
        <v>0</v>
      </c>
      <c r="T40" s="96">
        <v>7</v>
      </c>
      <c r="U40" s="10">
        <v>9</v>
      </c>
    </row>
    <row r="41" spans="1:21" x14ac:dyDescent="0.25">
      <c r="A41" s="10">
        <v>34</v>
      </c>
      <c r="B41" s="10" t="s">
        <v>39</v>
      </c>
      <c r="C41" s="10">
        <v>0</v>
      </c>
      <c r="D41" s="10">
        <v>1</v>
      </c>
      <c r="E41" s="10">
        <v>2</v>
      </c>
      <c r="F41" s="10">
        <v>6</v>
      </c>
      <c r="G41" s="10">
        <v>2</v>
      </c>
      <c r="H41" s="10">
        <v>1</v>
      </c>
      <c r="I41" s="10">
        <v>0</v>
      </c>
      <c r="J41" s="10">
        <v>0</v>
      </c>
      <c r="K41" s="96">
        <v>12</v>
      </c>
      <c r="L41" s="10">
        <v>0</v>
      </c>
      <c r="M41" s="10">
        <v>1</v>
      </c>
      <c r="N41" s="10">
        <v>1</v>
      </c>
      <c r="O41" s="10">
        <v>8</v>
      </c>
      <c r="P41" s="10">
        <v>2</v>
      </c>
      <c r="Q41" s="10">
        <v>0</v>
      </c>
      <c r="R41" s="10">
        <v>0</v>
      </c>
      <c r="S41" s="10">
        <v>0</v>
      </c>
      <c r="T41" s="96">
        <v>12</v>
      </c>
      <c r="U41" s="10">
        <v>24</v>
      </c>
    </row>
    <row r="42" spans="1:21" x14ac:dyDescent="0.25">
      <c r="A42" s="10">
        <v>35</v>
      </c>
      <c r="B42" s="10" t="s">
        <v>40</v>
      </c>
      <c r="C42" s="10">
        <v>0</v>
      </c>
      <c r="D42" s="10">
        <v>1</v>
      </c>
      <c r="E42" s="10">
        <v>3</v>
      </c>
      <c r="F42" s="10">
        <v>3</v>
      </c>
      <c r="G42" s="10">
        <v>0</v>
      </c>
      <c r="H42" s="10">
        <v>1</v>
      </c>
      <c r="I42" s="10">
        <v>0</v>
      </c>
      <c r="J42" s="10">
        <v>0</v>
      </c>
      <c r="K42" s="96">
        <v>8</v>
      </c>
      <c r="L42" s="10">
        <v>1</v>
      </c>
      <c r="M42" s="10">
        <v>1</v>
      </c>
      <c r="N42" s="10">
        <v>2</v>
      </c>
      <c r="O42" s="10">
        <v>6</v>
      </c>
      <c r="P42" s="10">
        <v>0</v>
      </c>
      <c r="Q42" s="10">
        <v>0</v>
      </c>
      <c r="R42" s="10">
        <v>0</v>
      </c>
      <c r="S42" s="10">
        <v>0</v>
      </c>
      <c r="T42" s="96">
        <v>10</v>
      </c>
      <c r="U42" s="10">
        <v>18</v>
      </c>
    </row>
    <row r="43" spans="1:21" x14ac:dyDescent="0.25">
      <c r="A43" s="10">
        <v>36</v>
      </c>
      <c r="B43" s="10" t="s">
        <v>41</v>
      </c>
      <c r="C43" s="10">
        <v>2</v>
      </c>
      <c r="D43" s="10">
        <v>4</v>
      </c>
      <c r="E43" s="10">
        <v>4</v>
      </c>
      <c r="F43" s="10">
        <v>5</v>
      </c>
      <c r="G43" s="10">
        <v>3</v>
      </c>
      <c r="H43" s="10">
        <v>1</v>
      </c>
      <c r="I43" s="10">
        <v>0</v>
      </c>
      <c r="J43" s="10">
        <v>0</v>
      </c>
      <c r="K43" s="96">
        <v>19</v>
      </c>
      <c r="L43" s="10">
        <v>0</v>
      </c>
      <c r="M43" s="10">
        <v>0</v>
      </c>
      <c r="N43" s="10">
        <v>5</v>
      </c>
      <c r="O43" s="10">
        <v>9</v>
      </c>
      <c r="P43" s="10">
        <v>0</v>
      </c>
      <c r="Q43" s="10">
        <v>0</v>
      </c>
      <c r="R43" s="10">
        <v>0</v>
      </c>
      <c r="S43" s="10">
        <v>0</v>
      </c>
      <c r="T43" s="96">
        <v>14</v>
      </c>
      <c r="U43" s="10">
        <v>33</v>
      </c>
    </row>
    <row r="44" spans="1:21" x14ac:dyDescent="0.25">
      <c r="A44" s="10">
        <v>37</v>
      </c>
      <c r="B44" s="10" t="s">
        <v>42</v>
      </c>
      <c r="C44" s="10">
        <v>0</v>
      </c>
      <c r="D44" s="10">
        <v>2</v>
      </c>
      <c r="E44" s="10">
        <v>0</v>
      </c>
      <c r="F44" s="10">
        <v>4</v>
      </c>
      <c r="G44" s="10">
        <v>1</v>
      </c>
      <c r="H44" s="10">
        <v>1</v>
      </c>
      <c r="I44" s="10">
        <v>0</v>
      </c>
      <c r="J44" s="10">
        <v>0</v>
      </c>
      <c r="K44" s="96">
        <v>8</v>
      </c>
      <c r="L44" s="10">
        <v>0</v>
      </c>
      <c r="M44" s="10">
        <v>2</v>
      </c>
      <c r="N44" s="10">
        <v>5</v>
      </c>
      <c r="O44" s="10">
        <v>2</v>
      </c>
      <c r="P44" s="10">
        <v>1</v>
      </c>
      <c r="Q44" s="10">
        <v>0</v>
      </c>
      <c r="R44" s="10">
        <v>0</v>
      </c>
      <c r="S44" s="10">
        <v>0</v>
      </c>
      <c r="T44" s="96">
        <v>10</v>
      </c>
      <c r="U44" s="10">
        <v>18</v>
      </c>
    </row>
    <row r="45" spans="1:21" x14ac:dyDescent="0.25">
      <c r="A45" s="10">
        <v>38</v>
      </c>
      <c r="B45" s="10" t="s">
        <v>43</v>
      </c>
      <c r="C45" s="10">
        <v>1</v>
      </c>
      <c r="D45" s="10">
        <v>2</v>
      </c>
      <c r="E45" s="10">
        <v>0</v>
      </c>
      <c r="F45" s="10">
        <v>3</v>
      </c>
      <c r="G45" s="10">
        <v>2</v>
      </c>
      <c r="H45" s="10">
        <v>0</v>
      </c>
      <c r="I45" s="10">
        <v>0</v>
      </c>
      <c r="J45" s="10">
        <v>0</v>
      </c>
      <c r="K45" s="96">
        <v>8</v>
      </c>
      <c r="L45" s="10">
        <v>0</v>
      </c>
      <c r="M45" s="10">
        <v>0</v>
      </c>
      <c r="N45" s="10">
        <v>5</v>
      </c>
      <c r="O45" s="10">
        <v>6</v>
      </c>
      <c r="P45" s="10">
        <v>0</v>
      </c>
      <c r="Q45" s="10">
        <v>0</v>
      </c>
      <c r="R45" s="10">
        <v>0</v>
      </c>
      <c r="S45" s="10">
        <v>0</v>
      </c>
      <c r="T45" s="96">
        <v>11</v>
      </c>
      <c r="U45" s="10">
        <v>19</v>
      </c>
    </row>
    <row r="46" spans="1:21" x14ac:dyDescent="0.25">
      <c r="A46" s="10">
        <v>39</v>
      </c>
      <c r="B46" s="10" t="s">
        <v>44</v>
      </c>
      <c r="C46" s="10">
        <v>0</v>
      </c>
      <c r="D46" s="10">
        <v>1</v>
      </c>
      <c r="E46" s="10">
        <v>5</v>
      </c>
      <c r="F46" s="10">
        <v>2</v>
      </c>
      <c r="G46" s="10">
        <v>0</v>
      </c>
      <c r="H46" s="10">
        <v>1</v>
      </c>
      <c r="I46" s="10">
        <v>0</v>
      </c>
      <c r="J46" s="10">
        <v>0</v>
      </c>
      <c r="K46" s="96">
        <v>9</v>
      </c>
      <c r="L46" s="10">
        <v>0</v>
      </c>
      <c r="M46" s="10">
        <v>3</v>
      </c>
      <c r="N46" s="10">
        <v>3</v>
      </c>
      <c r="O46" s="10">
        <v>5</v>
      </c>
      <c r="P46" s="10">
        <v>2</v>
      </c>
      <c r="Q46" s="10">
        <v>0</v>
      </c>
      <c r="R46" s="10">
        <v>0</v>
      </c>
      <c r="S46" s="10">
        <v>0</v>
      </c>
      <c r="T46" s="96">
        <v>13</v>
      </c>
      <c r="U46" s="10">
        <v>22</v>
      </c>
    </row>
    <row r="47" spans="1:21" x14ac:dyDescent="0.25">
      <c r="A47" s="10">
        <v>40</v>
      </c>
      <c r="B47" s="10" t="s">
        <v>45</v>
      </c>
      <c r="C47" s="10">
        <v>1</v>
      </c>
      <c r="D47" s="10">
        <v>0</v>
      </c>
      <c r="E47" s="10">
        <v>3</v>
      </c>
      <c r="F47" s="10">
        <v>2</v>
      </c>
      <c r="G47" s="10">
        <v>2</v>
      </c>
      <c r="H47" s="10">
        <v>1</v>
      </c>
      <c r="I47" s="10">
        <v>0</v>
      </c>
      <c r="J47" s="10">
        <v>0</v>
      </c>
      <c r="K47" s="96">
        <v>9</v>
      </c>
      <c r="L47" s="10">
        <v>0</v>
      </c>
      <c r="M47" s="10">
        <v>2</v>
      </c>
      <c r="N47" s="10">
        <v>5</v>
      </c>
      <c r="O47" s="10">
        <v>4</v>
      </c>
      <c r="P47" s="10">
        <v>3</v>
      </c>
      <c r="Q47" s="10">
        <v>0</v>
      </c>
      <c r="R47" s="10">
        <v>0</v>
      </c>
      <c r="S47" s="10">
        <v>0</v>
      </c>
      <c r="T47" s="96">
        <v>14</v>
      </c>
      <c r="U47" s="10">
        <v>23</v>
      </c>
    </row>
    <row r="48" spans="1:21" x14ac:dyDescent="0.25">
      <c r="A48" s="10">
        <v>41</v>
      </c>
      <c r="B48" s="10" t="s">
        <v>46</v>
      </c>
      <c r="C48" s="10">
        <v>0</v>
      </c>
      <c r="D48" s="10">
        <v>1</v>
      </c>
      <c r="E48" s="10">
        <v>1</v>
      </c>
      <c r="F48" s="10">
        <v>6</v>
      </c>
      <c r="G48" s="10">
        <v>1</v>
      </c>
      <c r="H48" s="10">
        <v>1</v>
      </c>
      <c r="I48" s="10">
        <v>0</v>
      </c>
      <c r="J48" s="10">
        <v>0</v>
      </c>
      <c r="K48" s="96">
        <v>10</v>
      </c>
      <c r="L48" s="10">
        <v>0</v>
      </c>
      <c r="M48" s="10">
        <v>2</v>
      </c>
      <c r="N48" s="10">
        <v>2</v>
      </c>
      <c r="O48" s="10">
        <v>3</v>
      </c>
      <c r="P48" s="10">
        <v>3</v>
      </c>
      <c r="Q48" s="10">
        <v>0</v>
      </c>
      <c r="R48" s="10">
        <v>0</v>
      </c>
      <c r="S48" s="10">
        <v>0</v>
      </c>
      <c r="T48" s="96">
        <v>10</v>
      </c>
      <c r="U48" s="10">
        <v>20</v>
      </c>
    </row>
    <row r="49" spans="1:21" x14ac:dyDescent="0.25">
      <c r="A49" s="10">
        <v>42</v>
      </c>
      <c r="B49" s="10" t="s">
        <v>47</v>
      </c>
      <c r="C49" s="10">
        <v>1</v>
      </c>
      <c r="D49" s="10">
        <v>1</v>
      </c>
      <c r="E49" s="10">
        <v>2</v>
      </c>
      <c r="F49" s="10">
        <v>2</v>
      </c>
      <c r="G49" s="10">
        <v>2</v>
      </c>
      <c r="H49" s="10">
        <v>1</v>
      </c>
      <c r="I49" s="10">
        <v>0</v>
      </c>
      <c r="J49" s="10">
        <v>0</v>
      </c>
      <c r="K49" s="96">
        <v>9</v>
      </c>
      <c r="L49" s="10">
        <v>0</v>
      </c>
      <c r="M49" s="10">
        <v>3</v>
      </c>
      <c r="N49" s="10">
        <v>2</v>
      </c>
      <c r="O49" s="10">
        <v>5</v>
      </c>
      <c r="P49" s="10">
        <v>1</v>
      </c>
      <c r="Q49" s="10">
        <v>0</v>
      </c>
      <c r="R49" s="10">
        <v>0</v>
      </c>
      <c r="S49" s="10">
        <v>0</v>
      </c>
      <c r="T49" s="96">
        <v>11</v>
      </c>
      <c r="U49" s="10">
        <v>20</v>
      </c>
    </row>
    <row r="50" spans="1:21" x14ac:dyDescent="0.25">
      <c r="A50" s="10">
        <v>43</v>
      </c>
      <c r="B50" s="10" t="s">
        <v>48</v>
      </c>
      <c r="C50" s="10">
        <v>1</v>
      </c>
      <c r="D50" s="10">
        <v>2</v>
      </c>
      <c r="E50" s="10">
        <v>3</v>
      </c>
      <c r="F50" s="10">
        <v>3</v>
      </c>
      <c r="G50" s="10">
        <v>1</v>
      </c>
      <c r="H50" s="10">
        <v>0</v>
      </c>
      <c r="I50" s="10">
        <v>0</v>
      </c>
      <c r="J50" s="10">
        <v>0</v>
      </c>
      <c r="K50" s="96">
        <v>10</v>
      </c>
      <c r="L50" s="10">
        <v>0</v>
      </c>
      <c r="M50" s="10">
        <v>1</v>
      </c>
      <c r="N50" s="10">
        <v>0</v>
      </c>
      <c r="O50" s="10">
        <v>8</v>
      </c>
      <c r="P50" s="10">
        <v>0</v>
      </c>
      <c r="Q50" s="10">
        <v>0</v>
      </c>
      <c r="R50" s="10">
        <v>0</v>
      </c>
      <c r="S50" s="10">
        <v>0</v>
      </c>
      <c r="T50" s="96">
        <v>9</v>
      </c>
      <c r="U50" s="10">
        <v>19</v>
      </c>
    </row>
    <row r="51" spans="1:21" x14ac:dyDescent="0.25">
      <c r="A51" s="10">
        <v>44</v>
      </c>
      <c r="B51" s="10" t="s">
        <v>49</v>
      </c>
      <c r="C51" s="10">
        <v>0</v>
      </c>
      <c r="D51" s="10">
        <v>2</v>
      </c>
      <c r="E51" s="10">
        <v>1</v>
      </c>
      <c r="F51" s="10">
        <v>2</v>
      </c>
      <c r="G51" s="10">
        <v>1</v>
      </c>
      <c r="H51" s="10">
        <v>1</v>
      </c>
      <c r="I51" s="10">
        <v>0</v>
      </c>
      <c r="J51" s="10">
        <v>0</v>
      </c>
      <c r="K51" s="96">
        <v>7</v>
      </c>
      <c r="L51" s="10">
        <v>1</v>
      </c>
      <c r="M51" s="10">
        <v>1</v>
      </c>
      <c r="N51" s="10">
        <v>3</v>
      </c>
      <c r="O51" s="10">
        <v>2</v>
      </c>
      <c r="P51" s="10">
        <v>3</v>
      </c>
      <c r="Q51" s="10">
        <v>0</v>
      </c>
      <c r="R51" s="10">
        <v>0</v>
      </c>
      <c r="S51" s="10">
        <v>0</v>
      </c>
      <c r="T51" s="96">
        <v>10</v>
      </c>
      <c r="U51" s="10">
        <v>17</v>
      </c>
    </row>
    <row r="52" spans="1:21" x14ac:dyDescent="0.25">
      <c r="A52" s="10">
        <v>45</v>
      </c>
      <c r="B52" s="10" t="s">
        <v>50</v>
      </c>
      <c r="C52" s="10">
        <v>1</v>
      </c>
      <c r="D52" s="10">
        <v>3</v>
      </c>
      <c r="E52" s="10">
        <v>7</v>
      </c>
      <c r="F52" s="10">
        <v>5</v>
      </c>
      <c r="G52" s="10">
        <v>1</v>
      </c>
      <c r="H52" s="10">
        <v>1</v>
      </c>
      <c r="I52" s="10">
        <v>0</v>
      </c>
      <c r="J52" s="10">
        <v>0</v>
      </c>
      <c r="K52" s="96">
        <v>18</v>
      </c>
      <c r="L52" s="10">
        <v>0</v>
      </c>
      <c r="M52" s="10">
        <v>2</v>
      </c>
      <c r="N52" s="10">
        <v>4</v>
      </c>
      <c r="O52" s="10">
        <v>3</v>
      </c>
      <c r="P52" s="10">
        <v>2</v>
      </c>
      <c r="Q52" s="10">
        <v>0</v>
      </c>
      <c r="R52" s="10">
        <v>0</v>
      </c>
      <c r="S52" s="10">
        <v>0</v>
      </c>
      <c r="T52" s="96">
        <v>11</v>
      </c>
      <c r="U52" s="10">
        <v>29</v>
      </c>
    </row>
    <row r="53" spans="1:21" x14ac:dyDescent="0.25">
      <c r="A53" s="10">
        <v>46</v>
      </c>
      <c r="B53" s="10" t="s">
        <v>51</v>
      </c>
      <c r="C53" s="10">
        <v>2</v>
      </c>
      <c r="D53" s="10">
        <v>2</v>
      </c>
      <c r="E53" s="10">
        <v>7</v>
      </c>
      <c r="F53" s="10">
        <v>9</v>
      </c>
      <c r="G53" s="10">
        <v>2</v>
      </c>
      <c r="H53" s="10">
        <v>0</v>
      </c>
      <c r="I53" s="10">
        <v>0</v>
      </c>
      <c r="J53" s="10">
        <v>0</v>
      </c>
      <c r="K53" s="96">
        <v>22</v>
      </c>
      <c r="L53" s="10">
        <v>0</v>
      </c>
      <c r="M53" s="10">
        <v>2</v>
      </c>
      <c r="N53" s="10">
        <v>4</v>
      </c>
      <c r="O53" s="10">
        <v>8</v>
      </c>
      <c r="P53" s="10">
        <v>3</v>
      </c>
      <c r="Q53" s="10">
        <v>0</v>
      </c>
      <c r="R53" s="10">
        <v>0</v>
      </c>
      <c r="S53" s="10">
        <v>0</v>
      </c>
      <c r="T53" s="96">
        <v>17</v>
      </c>
      <c r="U53" s="10">
        <v>39</v>
      </c>
    </row>
    <row r="54" spans="1:21" x14ac:dyDescent="0.25">
      <c r="A54" s="10">
        <v>47</v>
      </c>
      <c r="B54" s="10" t="s">
        <v>52</v>
      </c>
      <c r="C54" s="10">
        <v>1</v>
      </c>
      <c r="D54" s="10">
        <v>2</v>
      </c>
      <c r="E54" s="10">
        <v>2</v>
      </c>
      <c r="F54" s="10">
        <v>5</v>
      </c>
      <c r="G54" s="10">
        <v>3</v>
      </c>
      <c r="H54" s="10">
        <v>1</v>
      </c>
      <c r="I54" s="10">
        <v>0</v>
      </c>
      <c r="J54" s="10">
        <v>0</v>
      </c>
      <c r="K54" s="96">
        <v>14</v>
      </c>
      <c r="L54" s="10">
        <v>0</v>
      </c>
      <c r="M54" s="10">
        <v>2</v>
      </c>
      <c r="N54" s="10">
        <v>1</v>
      </c>
      <c r="O54" s="10">
        <v>5</v>
      </c>
      <c r="P54" s="10">
        <v>2</v>
      </c>
      <c r="Q54" s="10">
        <v>0</v>
      </c>
      <c r="R54" s="10">
        <v>0</v>
      </c>
      <c r="S54" s="10">
        <v>0</v>
      </c>
      <c r="T54" s="96">
        <v>10</v>
      </c>
      <c r="U54" s="10">
        <v>24</v>
      </c>
    </row>
    <row r="55" spans="1:21" x14ac:dyDescent="0.25">
      <c r="A55" s="10">
        <v>48</v>
      </c>
      <c r="B55" s="10" t="s">
        <v>53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0</v>
      </c>
      <c r="I55" s="10">
        <v>0</v>
      </c>
      <c r="J55" s="10">
        <v>0</v>
      </c>
      <c r="K55" s="96">
        <v>3</v>
      </c>
      <c r="L55" s="10">
        <v>0</v>
      </c>
      <c r="M55" s="10">
        <v>0</v>
      </c>
      <c r="N55" s="10">
        <v>0</v>
      </c>
      <c r="O55" s="10">
        <v>0</v>
      </c>
      <c r="P55" s="10">
        <v>2</v>
      </c>
      <c r="Q55" s="10">
        <v>3</v>
      </c>
      <c r="R55" s="10">
        <v>1</v>
      </c>
      <c r="S55" s="10">
        <v>0</v>
      </c>
      <c r="T55" s="96">
        <v>6</v>
      </c>
      <c r="U55" s="10">
        <v>9</v>
      </c>
    </row>
    <row r="56" spans="1:21" x14ac:dyDescent="0.25">
      <c r="A56" s="10">
        <v>49</v>
      </c>
      <c r="B56" s="10" t="s">
        <v>54</v>
      </c>
      <c r="C56" s="10">
        <v>0</v>
      </c>
      <c r="D56" s="10">
        <v>0</v>
      </c>
      <c r="E56" s="10">
        <v>2</v>
      </c>
      <c r="F56" s="10">
        <v>9</v>
      </c>
      <c r="G56" s="10">
        <v>3</v>
      </c>
      <c r="H56" s="10">
        <v>1</v>
      </c>
      <c r="I56" s="10">
        <v>1</v>
      </c>
      <c r="J56" s="10">
        <v>0</v>
      </c>
      <c r="K56" s="96">
        <v>16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96">
        <v>1</v>
      </c>
      <c r="U56" s="10">
        <v>17</v>
      </c>
    </row>
    <row r="57" spans="1:21" x14ac:dyDescent="0.25">
      <c r="A57" s="10">
        <v>50</v>
      </c>
      <c r="B57" s="10" t="s">
        <v>55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4</v>
      </c>
      <c r="J57" s="10">
        <v>1</v>
      </c>
      <c r="K57" s="96">
        <v>5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</v>
      </c>
      <c r="S57" s="10">
        <v>0</v>
      </c>
      <c r="T57" s="96">
        <v>1</v>
      </c>
      <c r="U57" s="10">
        <v>6</v>
      </c>
    </row>
    <row r="58" spans="1:21" x14ac:dyDescent="0.25">
      <c r="A58" s="10">
        <v>51</v>
      </c>
      <c r="B58" s="10" t="s">
        <v>56</v>
      </c>
      <c r="C58" s="10">
        <v>0</v>
      </c>
      <c r="D58" s="10">
        <v>0</v>
      </c>
      <c r="E58" s="10">
        <v>0</v>
      </c>
      <c r="F58" s="10">
        <v>1</v>
      </c>
      <c r="G58" s="10">
        <v>1</v>
      </c>
      <c r="H58" s="10">
        <v>1</v>
      </c>
      <c r="I58" s="10">
        <v>0</v>
      </c>
      <c r="J58" s="10">
        <v>0</v>
      </c>
      <c r="K58" s="96">
        <v>3</v>
      </c>
      <c r="L58" s="10">
        <v>0</v>
      </c>
      <c r="M58" s="10">
        <v>0</v>
      </c>
      <c r="N58" s="10">
        <v>0</v>
      </c>
      <c r="O58" s="10">
        <v>1</v>
      </c>
      <c r="P58" s="10">
        <v>1</v>
      </c>
      <c r="Q58" s="10">
        <v>0</v>
      </c>
      <c r="R58" s="10">
        <v>0</v>
      </c>
      <c r="S58" s="10">
        <v>0</v>
      </c>
      <c r="T58" s="96">
        <v>2</v>
      </c>
      <c r="U58" s="10">
        <v>5</v>
      </c>
    </row>
    <row r="59" spans="1:21" ht="15.75" x14ac:dyDescent="0.25">
      <c r="A59" s="149" t="s">
        <v>57</v>
      </c>
      <c r="B59" s="149"/>
      <c r="C59" s="97">
        <v>10</v>
      </c>
      <c r="D59" s="97">
        <v>25</v>
      </c>
      <c r="E59" s="97">
        <v>58</v>
      </c>
      <c r="F59" s="97">
        <v>117</v>
      </c>
      <c r="G59" s="97">
        <v>79</v>
      </c>
      <c r="H59" s="97">
        <v>27</v>
      </c>
      <c r="I59" s="97">
        <v>16</v>
      </c>
      <c r="J59" s="97">
        <v>1</v>
      </c>
      <c r="K59" s="97">
        <v>333</v>
      </c>
      <c r="L59" s="97">
        <v>3</v>
      </c>
      <c r="M59" s="97">
        <v>23</v>
      </c>
      <c r="N59" s="97">
        <v>56</v>
      </c>
      <c r="O59" s="97">
        <v>139</v>
      </c>
      <c r="P59" s="97">
        <v>83</v>
      </c>
      <c r="Q59" s="97">
        <v>22</v>
      </c>
      <c r="R59" s="97">
        <v>8</v>
      </c>
      <c r="S59" s="97">
        <v>0</v>
      </c>
      <c r="T59" s="97">
        <v>334</v>
      </c>
      <c r="U59" s="97">
        <v>667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D64" sqref="D6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11.7109375" bestFit="1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11.7109375" bestFit="1" customWidth="1"/>
    <col min="15" max="15" width="7" bestFit="1" customWidth="1"/>
  </cols>
  <sheetData>
    <row r="1" spans="1:15" ht="15" customHeight="1" x14ac:dyDescent="0.25">
      <c r="A1" s="141" t="s">
        <v>68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 ht="15" customHeight="1" x14ac:dyDescent="0.25">
      <c r="A2" s="141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ht="15" customHeight="1" x14ac:dyDescent="0.25">
      <c r="A3" s="141" t="s">
        <v>105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42" t="s">
        <v>60</v>
      </c>
      <c r="B5" s="142" t="s">
        <v>61</v>
      </c>
      <c r="C5" s="152" t="s">
        <v>70</v>
      </c>
      <c r="D5" s="153"/>
      <c r="E5" s="153"/>
      <c r="F5" s="153"/>
      <c r="G5" s="154"/>
      <c r="H5" s="142" t="s">
        <v>63</v>
      </c>
      <c r="I5" s="152" t="s">
        <v>72</v>
      </c>
      <c r="J5" s="153"/>
      <c r="K5" s="153"/>
      <c r="L5" s="153"/>
      <c r="M5" s="154"/>
      <c r="N5" s="142" t="s">
        <v>63</v>
      </c>
      <c r="O5" s="142" t="s">
        <v>66</v>
      </c>
    </row>
    <row r="6" spans="1:15" x14ac:dyDescent="0.25">
      <c r="A6" s="143"/>
      <c r="B6" s="143"/>
      <c r="C6" s="1"/>
      <c r="D6" s="1"/>
      <c r="E6" s="1"/>
      <c r="F6" s="1"/>
      <c r="G6" s="1"/>
      <c r="H6" s="143"/>
      <c r="I6" s="1"/>
      <c r="J6" s="1"/>
      <c r="K6" s="1"/>
      <c r="L6" s="1"/>
      <c r="M6" s="1"/>
      <c r="N6" s="143"/>
      <c r="O6" s="143"/>
    </row>
    <row r="7" spans="1:15" x14ac:dyDescent="0.25">
      <c r="A7" s="151"/>
      <c r="B7" s="151"/>
      <c r="C7" s="93" t="s">
        <v>109</v>
      </c>
      <c r="D7" s="93" t="s">
        <v>110</v>
      </c>
      <c r="E7" s="93" t="s">
        <v>111</v>
      </c>
      <c r="F7" s="93" t="s">
        <v>112</v>
      </c>
      <c r="G7" s="93" t="s">
        <v>113</v>
      </c>
      <c r="H7" s="151"/>
      <c r="I7" s="93" t="s">
        <v>109</v>
      </c>
      <c r="J7" s="93" t="s">
        <v>110</v>
      </c>
      <c r="K7" s="93" t="s">
        <v>111</v>
      </c>
      <c r="L7" s="93" t="s">
        <v>112</v>
      </c>
      <c r="M7" s="93" t="s">
        <v>113</v>
      </c>
      <c r="N7" s="151"/>
      <c r="O7" s="151"/>
    </row>
    <row r="8" spans="1:15" x14ac:dyDescent="0.25">
      <c r="A8" s="3">
        <v>1</v>
      </c>
      <c r="B8" s="3" t="s">
        <v>6</v>
      </c>
      <c r="C8" s="3">
        <v>30</v>
      </c>
      <c r="D8" s="3">
        <v>0</v>
      </c>
      <c r="E8" s="3">
        <v>0</v>
      </c>
      <c r="F8" s="3">
        <v>0</v>
      </c>
      <c r="G8" s="3">
        <v>0</v>
      </c>
      <c r="H8" s="22">
        <v>30</v>
      </c>
      <c r="I8" s="3">
        <v>33</v>
      </c>
      <c r="J8" s="3">
        <v>1</v>
      </c>
      <c r="K8" s="3">
        <v>2</v>
      </c>
      <c r="L8" s="3">
        <v>0</v>
      </c>
      <c r="M8" s="3">
        <v>0</v>
      </c>
      <c r="N8" s="3">
        <v>36</v>
      </c>
      <c r="O8" s="22">
        <v>66</v>
      </c>
    </row>
    <row r="9" spans="1:15" x14ac:dyDescent="0.25">
      <c r="A9" s="10">
        <v>2</v>
      </c>
      <c r="B9" s="10" t="s">
        <v>7</v>
      </c>
      <c r="C9" s="10">
        <v>5</v>
      </c>
      <c r="D9" s="10">
        <v>1</v>
      </c>
      <c r="E9" s="10">
        <v>1</v>
      </c>
      <c r="F9" s="10">
        <v>0</v>
      </c>
      <c r="G9" s="10">
        <v>0</v>
      </c>
      <c r="H9" s="25">
        <v>7</v>
      </c>
      <c r="I9" s="10">
        <v>10</v>
      </c>
      <c r="J9" s="10">
        <v>0</v>
      </c>
      <c r="K9" s="10">
        <v>0</v>
      </c>
      <c r="L9" s="10">
        <v>0</v>
      </c>
      <c r="M9" s="10">
        <v>0</v>
      </c>
      <c r="N9" s="10">
        <v>10</v>
      </c>
      <c r="O9" s="25">
        <v>17</v>
      </c>
    </row>
    <row r="10" spans="1:15" x14ac:dyDescent="0.25">
      <c r="A10" s="10">
        <v>3</v>
      </c>
      <c r="B10" s="10" t="s">
        <v>8</v>
      </c>
      <c r="C10" s="10">
        <v>15</v>
      </c>
      <c r="D10" s="10">
        <v>0</v>
      </c>
      <c r="E10" s="10">
        <v>1</v>
      </c>
      <c r="F10" s="10">
        <v>0</v>
      </c>
      <c r="G10" s="10">
        <v>0</v>
      </c>
      <c r="H10" s="25">
        <v>16</v>
      </c>
      <c r="I10" s="10">
        <v>10</v>
      </c>
      <c r="J10" s="10">
        <v>1</v>
      </c>
      <c r="K10" s="10">
        <v>1</v>
      </c>
      <c r="L10" s="10">
        <v>0</v>
      </c>
      <c r="M10" s="10">
        <v>0</v>
      </c>
      <c r="N10" s="10">
        <v>12</v>
      </c>
      <c r="O10" s="25">
        <v>28</v>
      </c>
    </row>
    <row r="11" spans="1:15" x14ac:dyDescent="0.25">
      <c r="A11" s="10">
        <v>4</v>
      </c>
      <c r="B11" s="10" t="s">
        <v>9</v>
      </c>
      <c r="C11" s="10">
        <v>43</v>
      </c>
      <c r="D11" s="10">
        <v>5</v>
      </c>
      <c r="E11" s="10">
        <v>7</v>
      </c>
      <c r="F11" s="10">
        <v>0</v>
      </c>
      <c r="G11" s="10">
        <v>0</v>
      </c>
      <c r="H11" s="25">
        <v>55</v>
      </c>
      <c r="I11" s="10">
        <v>66</v>
      </c>
      <c r="J11" s="10">
        <v>1</v>
      </c>
      <c r="K11" s="10">
        <v>1</v>
      </c>
      <c r="L11" s="10">
        <v>1</v>
      </c>
      <c r="M11" s="10">
        <v>0</v>
      </c>
      <c r="N11" s="10">
        <v>69</v>
      </c>
      <c r="O11" s="25">
        <v>124</v>
      </c>
    </row>
    <row r="12" spans="1:15" x14ac:dyDescent="0.25">
      <c r="A12" s="10">
        <v>5</v>
      </c>
      <c r="B12" s="10" t="s">
        <v>10</v>
      </c>
      <c r="C12" s="10">
        <v>20</v>
      </c>
      <c r="D12" s="10">
        <v>0</v>
      </c>
      <c r="E12" s="10">
        <v>1</v>
      </c>
      <c r="F12" s="10">
        <v>0</v>
      </c>
      <c r="G12" s="10">
        <v>0</v>
      </c>
      <c r="H12" s="25">
        <v>21</v>
      </c>
      <c r="I12" s="10">
        <v>30</v>
      </c>
      <c r="J12" s="10">
        <v>2</v>
      </c>
      <c r="K12" s="10">
        <v>2</v>
      </c>
      <c r="L12" s="10">
        <v>0</v>
      </c>
      <c r="M12" s="10">
        <v>0</v>
      </c>
      <c r="N12" s="10">
        <v>34</v>
      </c>
      <c r="O12" s="25">
        <v>55</v>
      </c>
    </row>
    <row r="13" spans="1:15" x14ac:dyDescent="0.25">
      <c r="A13" s="10">
        <v>6</v>
      </c>
      <c r="B13" s="10" t="s">
        <v>11</v>
      </c>
      <c r="C13" s="10">
        <v>5</v>
      </c>
      <c r="D13" s="10">
        <v>0</v>
      </c>
      <c r="E13" s="10">
        <v>1</v>
      </c>
      <c r="F13" s="10">
        <v>0</v>
      </c>
      <c r="G13" s="10">
        <v>0</v>
      </c>
      <c r="H13" s="25">
        <v>6</v>
      </c>
      <c r="I13" s="10">
        <v>5</v>
      </c>
      <c r="J13" s="10">
        <v>1</v>
      </c>
      <c r="K13" s="10">
        <v>1</v>
      </c>
      <c r="L13" s="10">
        <v>0</v>
      </c>
      <c r="M13" s="10">
        <v>0</v>
      </c>
      <c r="N13" s="10">
        <v>7</v>
      </c>
      <c r="O13" s="25">
        <v>13</v>
      </c>
    </row>
    <row r="14" spans="1:15" x14ac:dyDescent="0.25">
      <c r="A14" s="10">
        <v>7</v>
      </c>
      <c r="B14" s="10" t="s">
        <v>12</v>
      </c>
      <c r="C14" s="10">
        <v>6</v>
      </c>
      <c r="D14" s="10">
        <v>1</v>
      </c>
      <c r="E14" s="10">
        <v>0</v>
      </c>
      <c r="F14" s="10">
        <v>0</v>
      </c>
      <c r="G14" s="10">
        <v>0</v>
      </c>
      <c r="H14" s="25">
        <v>7</v>
      </c>
      <c r="I14" s="10">
        <v>2</v>
      </c>
      <c r="J14" s="10">
        <v>0</v>
      </c>
      <c r="K14" s="10">
        <v>1</v>
      </c>
      <c r="L14" s="10">
        <v>0</v>
      </c>
      <c r="M14" s="10">
        <v>0</v>
      </c>
      <c r="N14" s="10">
        <v>3</v>
      </c>
      <c r="O14" s="25">
        <v>10</v>
      </c>
    </row>
    <row r="15" spans="1:15" x14ac:dyDescent="0.25">
      <c r="A15" s="10">
        <v>8</v>
      </c>
      <c r="B15" s="10" t="s">
        <v>13</v>
      </c>
      <c r="C15" s="10">
        <v>7</v>
      </c>
      <c r="D15" s="10">
        <v>0</v>
      </c>
      <c r="E15" s="10">
        <v>1</v>
      </c>
      <c r="F15" s="10">
        <v>0</v>
      </c>
      <c r="G15" s="10">
        <v>0</v>
      </c>
      <c r="H15" s="25">
        <v>8</v>
      </c>
      <c r="I15" s="10">
        <v>9</v>
      </c>
      <c r="J15" s="10">
        <v>0</v>
      </c>
      <c r="K15" s="10">
        <v>0</v>
      </c>
      <c r="L15" s="10">
        <v>0</v>
      </c>
      <c r="M15" s="10">
        <v>0</v>
      </c>
      <c r="N15" s="10">
        <v>9</v>
      </c>
      <c r="O15" s="25">
        <v>17</v>
      </c>
    </row>
    <row r="16" spans="1:15" x14ac:dyDescent="0.25">
      <c r="A16" s="10">
        <v>9</v>
      </c>
      <c r="B16" s="10" t="s">
        <v>14</v>
      </c>
      <c r="C16" s="10">
        <v>6</v>
      </c>
      <c r="D16" s="10">
        <v>1</v>
      </c>
      <c r="E16" s="10">
        <v>0</v>
      </c>
      <c r="F16" s="10">
        <v>0</v>
      </c>
      <c r="G16" s="10">
        <v>0</v>
      </c>
      <c r="H16" s="25">
        <v>7</v>
      </c>
      <c r="I16" s="10">
        <v>3</v>
      </c>
      <c r="J16" s="10">
        <v>0</v>
      </c>
      <c r="K16" s="10">
        <v>1</v>
      </c>
      <c r="L16" s="10">
        <v>0</v>
      </c>
      <c r="M16" s="10">
        <v>0</v>
      </c>
      <c r="N16" s="10">
        <v>4</v>
      </c>
      <c r="O16" s="25">
        <v>11</v>
      </c>
    </row>
    <row r="17" spans="1:15" x14ac:dyDescent="0.25">
      <c r="A17" s="10">
        <v>10</v>
      </c>
      <c r="B17" s="10" t="s">
        <v>15</v>
      </c>
      <c r="C17" s="10">
        <v>6</v>
      </c>
      <c r="D17" s="10">
        <v>0</v>
      </c>
      <c r="E17" s="10">
        <v>0</v>
      </c>
      <c r="F17" s="10">
        <v>0</v>
      </c>
      <c r="G17" s="10">
        <v>0</v>
      </c>
      <c r="H17" s="25">
        <v>6</v>
      </c>
      <c r="I17" s="10">
        <v>11</v>
      </c>
      <c r="J17" s="10">
        <v>0</v>
      </c>
      <c r="K17" s="10">
        <v>1</v>
      </c>
      <c r="L17" s="10">
        <v>0</v>
      </c>
      <c r="M17" s="10">
        <v>0</v>
      </c>
      <c r="N17" s="10">
        <v>12</v>
      </c>
      <c r="O17" s="25">
        <v>18</v>
      </c>
    </row>
    <row r="18" spans="1:15" x14ac:dyDescent="0.25">
      <c r="A18" s="10">
        <v>11</v>
      </c>
      <c r="B18" s="10" t="s">
        <v>16</v>
      </c>
      <c r="C18" s="10">
        <v>16</v>
      </c>
      <c r="D18" s="10">
        <v>0</v>
      </c>
      <c r="E18" s="10">
        <v>2</v>
      </c>
      <c r="F18" s="10">
        <v>0</v>
      </c>
      <c r="G18" s="10">
        <v>0</v>
      </c>
      <c r="H18" s="25">
        <v>18</v>
      </c>
      <c r="I18" s="10">
        <v>11</v>
      </c>
      <c r="J18" s="10">
        <v>1</v>
      </c>
      <c r="K18" s="10">
        <v>1</v>
      </c>
      <c r="L18" s="10">
        <v>0</v>
      </c>
      <c r="M18" s="10">
        <v>0</v>
      </c>
      <c r="N18" s="10">
        <v>13</v>
      </c>
      <c r="O18" s="25">
        <v>31</v>
      </c>
    </row>
    <row r="19" spans="1:15" x14ac:dyDescent="0.25">
      <c r="A19" s="10">
        <v>12</v>
      </c>
      <c r="B19" s="10" t="s">
        <v>17</v>
      </c>
      <c r="C19" s="10">
        <v>5</v>
      </c>
      <c r="D19" s="10">
        <v>0</v>
      </c>
      <c r="E19" s="10">
        <v>2</v>
      </c>
      <c r="F19" s="10">
        <v>0</v>
      </c>
      <c r="G19" s="10">
        <v>0</v>
      </c>
      <c r="H19" s="25">
        <v>7</v>
      </c>
      <c r="I19" s="10">
        <v>6</v>
      </c>
      <c r="J19" s="10">
        <v>0</v>
      </c>
      <c r="K19" s="10">
        <v>0</v>
      </c>
      <c r="L19" s="10">
        <v>0</v>
      </c>
      <c r="M19" s="10">
        <v>0</v>
      </c>
      <c r="N19" s="10">
        <v>6</v>
      </c>
      <c r="O19" s="25">
        <v>13</v>
      </c>
    </row>
    <row r="20" spans="1:15" x14ac:dyDescent="0.25">
      <c r="A20" s="10">
        <v>13</v>
      </c>
      <c r="B20" s="10" t="s">
        <v>18</v>
      </c>
      <c r="C20" s="10">
        <v>5</v>
      </c>
      <c r="D20" s="10">
        <v>0</v>
      </c>
      <c r="E20" s="10">
        <v>0</v>
      </c>
      <c r="F20" s="10">
        <v>0</v>
      </c>
      <c r="G20" s="10">
        <v>0</v>
      </c>
      <c r="H20" s="25">
        <v>5</v>
      </c>
      <c r="I20" s="10">
        <v>7</v>
      </c>
      <c r="J20" s="10">
        <v>0</v>
      </c>
      <c r="K20" s="10">
        <v>0</v>
      </c>
      <c r="L20" s="10">
        <v>0</v>
      </c>
      <c r="M20" s="10">
        <v>0</v>
      </c>
      <c r="N20" s="10">
        <v>7</v>
      </c>
      <c r="O20" s="25">
        <v>12</v>
      </c>
    </row>
    <row r="21" spans="1:15" x14ac:dyDescent="0.25">
      <c r="A21" s="10">
        <v>14</v>
      </c>
      <c r="B21" s="10" t="s">
        <v>19</v>
      </c>
      <c r="C21" s="10">
        <v>11</v>
      </c>
      <c r="D21" s="10">
        <v>2</v>
      </c>
      <c r="E21" s="10">
        <v>0</v>
      </c>
      <c r="F21" s="10">
        <v>0</v>
      </c>
      <c r="G21" s="10">
        <v>0</v>
      </c>
      <c r="H21" s="25">
        <v>13</v>
      </c>
      <c r="I21" s="10">
        <v>5</v>
      </c>
      <c r="J21" s="10">
        <v>1</v>
      </c>
      <c r="K21" s="10">
        <v>2</v>
      </c>
      <c r="L21" s="10">
        <v>0</v>
      </c>
      <c r="M21" s="10">
        <v>0</v>
      </c>
      <c r="N21" s="10">
        <v>8</v>
      </c>
      <c r="O21" s="25">
        <v>21</v>
      </c>
    </row>
    <row r="22" spans="1:15" x14ac:dyDescent="0.25">
      <c r="A22" s="10">
        <v>15</v>
      </c>
      <c r="B22" s="10" t="s">
        <v>20</v>
      </c>
      <c r="C22" s="10">
        <v>24</v>
      </c>
      <c r="D22" s="10">
        <v>0</v>
      </c>
      <c r="E22" s="10">
        <v>1</v>
      </c>
      <c r="F22" s="10">
        <v>0</v>
      </c>
      <c r="G22" s="10">
        <v>0</v>
      </c>
      <c r="H22" s="25">
        <v>25</v>
      </c>
      <c r="I22" s="10">
        <v>33</v>
      </c>
      <c r="J22" s="10">
        <v>0</v>
      </c>
      <c r="K22" s="10">
        <v>5</v>
      </c>
      <c r="L22" s="10">
        <v>0</v>
      </c>
      <c r="M22" s="10">
        <v>0</v>
      </c>
      <c r="N22" s="10">
        <v>38</v>
      </c>
      <c r="O22" s="25">
        <v>63</v>
      </c>
    </row>
    <row r="23" spans="1:15" x14ac:dyDescent="0.25">
      <c r="A23" s="10">
        <v>16</v>
      </c>
      <c r="B23" s="10" t="s">
        <v>21</v>
      </c>
      <c r="C23" s="10">
        <v>16</v>
      </c>
      <c r="D23" s="10">
        <v>1</v>
      </c>
      <c r="E23" s="10">
        <v>3</v>
      </c>
      <c r="F23" s="10">
        <v>0</v>
      </c>
      <c r="G23" s="10">
        <v>0</v>
      </c>
      <c r="H23" s="25">
        <v>20</v>
      </c>
      <c r="I23" s="10">
        <v>16</v>
      </c>
      <c r="J23" s="10">
        <v>1</v>
      </c>
      <c r="K23" s="10">
        <v>1</v>
      </c>
      <c r="L23" s="10">
        <v>0</v>
      </c>
      <c r="M23" s="10">
        <v>0</v>
      </c>
      <c r="N23" s="10">
        <v>18</v>
      </c>
      <c r="O23" s="25">
        <v>38</v>
      </c>
    </row>
    <row r="24" spans="1:15" x14ac:dyDescent="0.25">
      <c r="A24" s="10">
        <v>17</v>
      </c>
      <c r="B24" s="10" t="s">
        <v>22</v>
      </c>
      <c r="C24" s="10">
        <v>124</v>
      </c>
      <c r="D24" s="10">
        <v>3</v>
      </c>
      <c r="E24" s="10">
        <v>6</v>
      </c>
      <c r="F24" s="10">
        <v>1</v>
      </c>
      <c r="G24" s="10">
        <v>1</v>
      </c>
      <c r="H24" s="25">
        <v>135</v>
      </c>
      <c r="I24" s="10">
        <v>634</v>
      </c>
      <c r="J24" s="10">
        <v>18</v>
      </c>
      <c r="K24" s="10">
        <v>30</v>
      </c>
      <c r="L24" s="10">
        <v>1</v>
      </c>
      <c r="M24" s="10">
        <v>0</v>
      </c>
      <c r="N24" s="10">
        <v>683</v>
      </c>
      <c r="O24" s="25">
        <v>818</v>
      </c>
    </row>
    <row r="25" spans="1:15" x14ac:dyDescent="0.25">
      <c r="A25" s="10">
        <v>18</v>
      </c>
      <c r="B25" s="10" t="s">
        <v>23</v>
      </c>
      <c r="C25" s="10">
        <v>37</v>
      </c>
      <c r="D25" s="10">
        <v>1</v>
      </c>
      <c r="E25" s="10">
        <v>5</v>
      </c>
      <c r="F25" s="10">
        <v>0</v>
      </c>
      <c r="G25" s="10">
        <v>0</v>
      </c>
      <c r="H25" s="25">
        <v>43</v>
      </c>
      <c r="I25" s="10">
        <v>35</v>
      </c>
      <c r="J25" s="10">
        <v>1</v>
      </c>
      <c r="K25" s="10">
        <v>1</v>
      </c>
      <c r="L25" s="10">
        <v>0</v>
      </c>
      <c r="M25" s="10">
        <v>0</v>
      </c>
      <c r="N25" s="10">
        <v>37</v>
      </c>
      <c r="O25" s="25">
        <v>80</v>
      </c>
    </row>
    <row r="26" spans="1:15" x14ac:dyDescent="0.25">
      <c r="A26" s="10">
        <v>19</v>
      </c>
      <c r="B26" s="10" t="s">
        <v>24</v>
      </c>
      <c r="C26" s="10">
        <v>126</v>
      </c>
      <c r="D26" s="10">
        <v>0</v>
      </c>
      <c r="E26" s="10">
        <v>2</v>
      </c>
      <c r="F26" s="10">
        <v>0</v>
      </c>
      <c r="G26" s="10">
        <v>0</v>
      </c>
      <c r="H26" s="25">
        <v>128</v>
      </c>
      <c r="I26" s="10">
        <v>35</v>
      </c>
      <c r="J26" s="10">
        <v>1</v>
      </c>
      <c r="K26" s="10">
        <v>0</v>
      </c>
      <c r="L26" s="10">
        <v>0</v>
      </c>
      <c r="M26" s="10">
        <v>0</v>
      </c>
      <c r="N26" s="10">
        <v>36</v>
      </c>
      <c r="O26" s="25">
        <v>164</v>
      </c>
    </row>
    <row r="27" spans="1:15" x14ac:dyDescent="0.25">
      <c r="A27" s="10">
        <v>20</v>
      </c>
      <c r="B27" s="10" t="s">
        <v>25</v>
      </c>
      <c r="C27" s="10">
        <v>12</v>
      </c>
      <c r="D27" s="10">
        <v>0</v>
      </c>
      <c r="E27" s="10">
        <v>0</v>
      </c>
      <c r="F27" s="10">
        <v>0</v>
      </c>
      <c r="G27" s="10">
        <v>0</v>
      </c>
      <c r="H27" s="25">
        <v>12</v>
      </c>
      <c r="I27" s="10">
        <v>14</v>
      </c>
      <c r="J27" s="10">
        <v>0</v>
      </c>
      <c r="K27" s="10">
        <v>2</v>
      </c>
      <c r="L27" s="10">
        <v>0</v>
      </c>
      <c r="M27" s="10">
        <v>0</v>
      </c>
      <c r="N27" s="10">
        <v>16</v>
      </c>
      <c r="O27" s="25">
        <v>28</v>
      </c>
    </row>
    <row r="28" spans="1:15" x14ac:dyDescent="0.25">
      <c r="A28" s="10">
        <v>21</v>
      </c>
      <c r="B28" s="10" t="s">
        <v>26</v>
      </c>
      <c r="C28" s="10">
        <v>58</v>
      </c>
      <c r="D28" s="10">
        <v>4</v>
      </c>
      <c r="E28" s="10">
        <v>0</v>
      </c>
      <c r="F28" s="10">
        <v>0</v>
      </c>
      <c r="G28" s="10">
        <v>0</v>
      </c>
      <c r="H28" s="25">
        <v>62</v>
      </c>
      <c r="I28" s="10">
        <v>31</v>
      </c>
      <c r="J28" s="10">
        <v>1</v>
      </c>
      <c r="K28" s="10">
        <v>3</v>
      </c>
      <c r="L28" s="10">
        <v>1</v>
      </c>
      <c r="M28" s="10">
        <v>0</v>
      </c>
      <c r="N28" s="10">
        <v>36</v>
      </c>
      <c r="O28" s="25">
        <v>98</v>
      </c>
    </row>
    <row r="29" spans="1:15" x14ac:dyDescent="0.25">
      <c r="A29" s="10">
        <v>22</v>
      </c>
      <c r="B29" s="10" t="s">
        <v>27</v>
      </c>
      <c r="C29" s="10">
        <v>58</v>
      </c>
      <c r="D29" s="10">
        <v>0</v>
      </c>
      <c r="E29" s="10">
        <v>3</v>
      </c>
      <c r="F29" s="10">
        <v>0</v>
      </c>
      <c r="G29" s="10">
        <v>0</v>
      </c>
      <c r="H29" s="25">
        <v>61</v>
      </c>
      <c r="I29" s="10">
        <v>6</v>
      </c>
      <c r="J29" s="10">
        <v>0</v>
      </c>
      <c r="K29" s="10">
        <v>2</v>
      </c>
      <c r="L29" s="10">
        <v>0</v>
      </c>
      <c r="M29" s="10">
        <v>0</v>
      </c>
      <c r="N29" s="10">
        <v>8</v>
      </c>
      <c r="O29" s="25">
        <v>69</v>
      </c>
    </row>
    <row r="30" spans="1:15" x14ac:dyDescent="0.25">
      <c r="A30" s="10">
        <v>23</v>
      </c>
      <c r="B30" s="10" t="s">
        <v>28</v>
      </c>
      <c r="C30" s="10">
        <v>6</v>
      </c>
      <c r="D30" s="10">
        <v>0</v>
      </c>
      <c r="E30" s="10">
        <v>2</v>
      </c>
      <c r="F30" s="10">
        <v>0</v>
      </c>
      <c r="G30" s="10">
        <v>0</v>
      </c>
      <c r="H30" s="25">
        <v>8</v>
      </c>
      <c r="I30" s="10">
        <v>24</v>
      </c>
      <c r="J30" s="10">
        <v>0</v>
      </c>
      <c r="K30" s="10">
        <v>3</v>
      </c>
      <c r="L30" s="10">
        <v>0</v>
      </c>
      <c r="M30" s="10">
        <v>0</v>
      </c>
      <c r="N30" s="10">
        <v>27</v>
      </c>
      <c r="O30" s="25">
        <v>35</v>
      </c>
    </row>
    <row r="31" spans="1:15" x14ac:dyDescent="0.25">
      <c r="A31" s="10">
        <v>24</v>
      </c>
      <c r="B31" s="10" t="s">
        <v>29</v>
      </c>
      <c r="C31" s="10">
        <v>17</v>
      </c>
      <c r="D31" s="10">
        <v>0</v>
      </c>
      <c r="E31" s="10">
        <v>0</v>
      </c>
      <c r="F31" s="10">
        <v>0</v>
      </c>
      <c r="G31" s="10">
        <v>0</v>
      </c>
      <c r="H31" s="25">
        <v>17</v>
      </c>
      <c r="I31" s="10">
        <v>14</v>
      </c>
      <c r="J31" s="10">
        <v>0</v>
      </c>
      <c r="K31" s="10">
        <v>2</v>
      </c>
      <c r="L31" s="10">
        <v>0</v>
      </c>
      <c r="M31" s="10">
        <v>0</v>
      </c>
      <c r="N31" s="10">
        <v>16</v>
      </c>
      <c r="O31" s="25">
        <v>33</v>
      </c>
    </row>
    <row r="32" spans="1:15" x14ac:dyDescent="0.25">
      <c r="A32" s="10">
        <v>25</v>
      </c>
      <c r="B32" s="10" t="s">
        <v>30</v>
      </c>
      <c r="C32" s="10">
        <v>563</v>
      </c>
      <c r="D32" s="10">
        <v>21</v>
      </c>
      <c r="E32" s="10">
        <v>28</v>
      </c>
      <c r="F32" s="10">
        <v>0</v>
      </c>
      <c r="G32" s="10">
        <v>0</v>
      </c>
      <c r="H32" s="25">
        <v>612</v>
      </c>
      <c r="I32" s="10">
        <v>1257</v>
      </c>
      <c r="J32" s="10">
        <v>41</v>
      </c>
      <c r="K32" s="10">
        <v>100</v>
      </c>
      <c r="L32" s="10">
        <v>3</v>
      </c>
      <c r="M32" s="10">
        <v>0</v>
      </c>
      <c r="N32" s="10">
        <v>1401</v>
      </c>
      <c r="O32" s="25">
        <v>2013</v>
      </c>
    </row>
    <row r="33" spans="1:15" x14ac:dyDescent="0.25">
      <c r="A33" s="10">
        <v>26</v>
      </c>
      <c r="B33" s="10" t="s">
        <v>31</v>
      </c>
      <c r="C33" s="10">
        <v>41</v>
      </c>
      <c r="D33" s="10">
        <v>0</v>
      </c>
      <c r="E33" s="10">
        <v>2</v>
      </c>
      <c r="F33" s="10">
        <v>0</v>
      </c>
      <c r="G33" s="10">
        <v>0</v>
      </c>
      <c r="H33" s="25">
        <v>43</v>
      </c>
      <c r="I33" s="10">
        <v>21</v>
      </c>
      <c r="J33" s="10">
        <v>0</v>
      </c>
      <c r="K33" s="10">
        <v>1</v>
      </c>
      <c r="L33" s="10">
        <v>0</v>
      </c>
      <c r="M33" s="10">
        <v>0</v>
      </c>
      <c r="N33" s="10">
        <v>22</v>
      </c>
      <c r="O33" s="25">
        <v>65</v>
      </c>
    </row>
    <row r="34" spans="1:15" x14ac:dyDescent="0.25">
      <c r="A34" s="10">
        <v>27</v>
      </c>
      <c r="B34" s="10" t="s">
        <v>32</v>
      </c>
      <c r="C34" s="10">
        <v>48</v>
      </c>
      <c r="D34" s="10">
        <v>1</v>
      </c>
      <c r="E34" s="10">
        <v>2</v>
      </c>
      <c r="F34" s="10">
        <v>0</v>
      </c>
      <c r="G34" s="10">
        <v>0</v>
      </c>
      <c r="H34" s="25">
        <v>51</v>
      </c>
      <c r="I34" s="10">
        <v>10</v>
      </c>
      <c r="J34" s="10">
        <v>0</v>
      </c>
      <c r="K34" s="10">
        <v>1</v>
      </c>
      <c r="L34" s="10">
        <v>0</v>
      </c>
      <c r="M34" s="10">
        <v>0</v>
      </c>
      <c r="N34" s="10">
        <v>11</v>
      </c>
      <c r="O34" s="25">
        <v>62</v>
      </c>
    </row>
    <row r="35" spans="1:15" x14ac:dyDescent="0.25">
      <c r="A35" s="10">
        <v>28</v>
      </c>
      <c r="B35" s="10" t="s">
        <v>33</v>
      </c>
      <c r="C35" s="10">
        <v>15</v>
      </c>
      <c r="D35" s="10">
        <v>0</v>
      </c>
      <c r="E35" s="10">
        <v>1</v>
      </c>
      <c r="F35" s="10">
        <v>0</v>
      </c>
      <c r="G35" s="10">
        <v>0</v>
      </c>
      <c r="H35" s="25">
        <v>16</v>
      </c>
      <c r="I35" s="10">
        <v>15</v>
      </c>
      <c r="J35" s="10">
        <v>1</v>
      </c>
      <c r="K35" s="10">
        <v>0</v>
      </c>
      <c r="L35" s="10">
        <v>0</v>
      </c>
      <c r="M35" s="10">
        <v>0</v>
      </c>
      <c r="N35" s="10">
        <v>16</v>
      </c>
      <c r="O35" s="25">
        <v>32</v>
      </c>
    </row>
    <row r="36" spans="1:15" x14ac:dyDescent="0.25">
      <c r="A36" s="10">
        <v>29</v>
      </c>
      <c r="B36" s="10" t="s">
        <v>34</v>
      </c>
      <c r="C36" s="10">
        <v>25</v>
      </c>
      <c r="D36" s="10">
        <v>1</v>
      </c>
      <c r="E36" s="10">
        <v>0</v>
      </c>
      <c r="F36" s="10">
        <v>0</v>
      </c>
      <c r="G36" s="10">
        <v>0</v>
      </c>
      <c r="H36" s="25">
        <v>26</v>
      </c>
      <c r="I36" s="10">
        <v>42</v>
      </c>
      <c r="J36" s="10">
        <v>1</v>
      </c>
      <c r="K36" s="10">
        <v>3</v>
      </c>
      <c r="L36" s="10">
        <v>0</v>
      </c>
      <c r="M36" s="10">
        <v>0</v>
      </c>
      <c r="N36" s="10">
        <v>46</v>
      </c>
      <c r="O36" s="25">
        <v>72</v>
      </c>
    </row>
    <row r="37" spans="1:15" x14ac:dyDescent="0.25">
      <c r="A37" s="10">
        <v>30</v>
      </c>
      <c r="B37" s="10" t="s">
        <v>35</v>
      </c>
      <c r="C37" s="10">
        <v>13</v>
      </c>
      <c r="D37" s="10">
        <v>0</v>
      </c>
      <c r="E37" s="10">
        <v>0</v>
      </c>
      <c r="F37" s="10">
        <v>0</v>
      </c>
      <c r="G37" s="10">
        <v>0</v>
      </c>
      <c r="H37" s="25">
        <v>13</v>
      </c>
      <c r="I37" s="10">
        <v>16</v>
      </c>
      <c r="J37" s="10">
        <v>1</v>
      </c>
      <c r="K37" s="10">
        <v>3</v>
      </c>
      <c r="L37" s="10">
        <v>0</v>
      </c>
      <c r="M37" s="10">
        <v>0</v>
      </c>
      <c r="N37" s="10">
        <v>20</v>
      </c>
      <c r="O37" s="25">
        <v>33</v>
      </c>
    </row>
    <row r="38" spans="1:15" x14ac:dyDescent="0.25">
      <c r="A38" s="10">
        <v>31</v>
      </c>
      <c r="B38" s="10" t="s">
        <v>36</v>
      </c>
      <c r="C38" s="10">
        <v>37</v>
      </c>
      <c r="D38" s="10">
        <v>2</v>
      </c>
      <c r="E38" s="10">
        <v>2</v>
      </c>
      <c r="F38" s="10">
        <v>0</v>
      </c>
      <c r="G38" s="10">
        <v>0</v>
      </c>
      <c r="H38" s="25">
        <v>41</v>
      </c>
      <c r="I38" s="10">
        <v>34</v>
      </c>
      <c r="J38" s="10">
        <v>0</v>
      </c>
      <c r="K38" s="10">
        <v>2</v>
      </c>
      <c r="L38" s="10">
        <v>0</v>
      </c>
      <c r="M38" s="10">
        <v>0</v>
      </c>
      <c r="N38" s="10">
        <v>36</v>
      </c>
      <c r="O38" s="25">
        <v>77</v>
      </c>
    </row>
    <row r="39" spans="1:15" x14ac:dyDescent="0.25">
      <c r="A39" s="10">
        <v>32</v>
      </c>
      <c r="B39" s="10" t="s">
        <v>37</v>
      </c>
      <c r="C39" s="10">
        <v>27</v>
      </c>
      <c r="D39" s="10">
        <v>1</v>
      </c>
      <c r="E39" s="10">
        <v>0</v>
      </c>
      <c r="F39" s="10">
        <v>0</v>
      </c>
      <c r="G39" s="10">
        <v>0</v>
      </c>
      <c r="H39" s="25">
        <v>28</v>
      </c>
      <c r="I39" s="10">
        <v>36</v>
      </c>
      <c r="J39" s="10">
        <v>1</v>
      </c>
      <c r="K39" s="10">
        <v>2</v>
      </c>
      <c r="L39" s="10">
        <v>0</v>
      </c>
      <c r="M39" s="10">
        <v>0</v>
      </c>
      <c r="N39" s="10">
        <v>39</v>
      </c>
      <c r="O39" s="25">
        <v>67</v>
      </c>
    </row>
    <row r="40" spans="1:15" x14ac:dyDescent="0.25">
      <c r="A40" s="10">
        <v>33</v>
      </c>
      <c r="B40" s="10" t="s">
        <v>38</v>
      </c>
      <c r="C40" s="10">
        <v>18</v>
      </c>
      <c r="D40" s="10">
        <v>1</v>
      </c>
      <c r="E40" s="10">
        <v>4</v>
      </c>
      <c r="F40" s="10">
        <v>0</v>
      </c>
      <c r="G40" s="10">
        <v>0</v>
      </c>
      <c r="H40" s="25">
        <v>23</v>
      </c>
      <c r="I40" s="10">
        <v>45</v>
      </c>
      <c r="J40" s="10">
        <v>1</v>
      </c>
      <c r="K40" s="10">
        <v>6</v>
      </c>
      <c r="L40" s="10">
        <v>0</v>
      </c>
      <c r="M40" s="10">
        <v>0</v>
      </c>
      <c r="N40" s="10">
        <v>52</v>
      </c>
      <c r="O40" s="25">
        <v>75</v>
      </c>
    </row>
    <row r="41" spans="1:15" x14ac:dyDescent="0.25">
      <c r="A41" s="10">
        <v>34</v>
      </c>
      <c r="B41" s="10" t="s">
        <v>39</v>
      </c>
      <c r="C41" s="10">
        <v>11</v>
      </c>
      <c r="D41" s="10">
        <v>2</v>
      </c>
      <c r="E41" s="10">
        <v>0</v>
      </c>
      <c r="F41" s="10">
        <v>0</v>
      </c>
      <c r="G41" s="10">
        <v>0</v>
      </c>
      <c r="H41" s="25">
        <v>13</v>
      </c>
      <c r="I41" s="10">
        <v>15</v>
      </c>
      <c r="J41" s="10">
        <v>0</v>
      </c>
      <c r="K41" s="10">
        <v>5</v>
      </c>
      <c r="L41" s="10">
        <v>0</v>
      </c>
      <c r="M41" s="10">
        <v>0</v>
      </c>
      <c r="N41" s="10">
        <v>20</v>
      </c>
      <c r="O41" s="25">
        <v>33</v>
      </c>
    </row>
    <row r="42" spans="1:15" x14ac:dyDescent="0.25">
      <c r="A42" s="10">
        <v>35</v>
      </c>
      <c r="B42" s="10" t="s">
        <v>40</v>
      </c>
      <c r="C42" s="10">
        <v>11</v>
      </c>
      <c r="D42" s="10">
        <v>0</v>
      </c>
      <c r="E42" s="10">
        <v>1</v>
      </c>
      <c r="F42" s="10">
        <v>0</v>
      </c>
      <c r="G42" s="10">
        <v>0</v>
      </c>
      <c r="H42" s="25">
        <v>12</v>
      </c>
      <c r="I42" s="10">
        <v>12</v>
      </c>
      <c r="J42" s="10">
        <v>1</v>
      </c>
      <c r="K42" s="10">
        <v>4</v>
      </c>
      <c r="L42" s="10">
        <v>0</v>
      </c>
      <c r="M42" s="10">
        <v>0</v>
      </c>
      <c r="N42" s="10">
        <v>17</v>
      </c>
      <c r="O42" s="25">
        <v>29</v>
      </c>
    </row>
    <row r="43" spans="1:15" x14ac:dyDescent="0.25">
      <c r="A43" s="10">
        <v>36</v>
      </c>
      <c r="B43" s="10" t="s">
        <v>41</v>
      </c>
      <c r="C43" s="10">
        <v>22</v>
      </c>
      <c r="D43" s="10">
        <v>2</v>
      </c>
      <c r="E43" s="10">
        <v>4</v>
      </c>
      <c r="F43" s="10">
        <v>0</v>
      </c>
      <c r="G43" s="10">
        <v>0</v>
      </c>
      <c r="H43" s="25">
        <v>28</v>
      </c>
      <c r="I43" s="10">
        <v>16</v>
      </c>
      <c r="J43" s="10">
        <v>1</v>
      </c>
      <c r="K43" s="10">
        <v>1</v>
      </c>
      <c r="L43" s="10">
        <v>0</v>
      </c>
      <c r="M43" s="10">
        <v>0</v>
      </c>
      <c r="N43" s="10">
        <v>18</v>
      </c>
      <c r="O43" s="25">
        <v>46</v>
      </c>
    </row>
    <row r="44" spans="1:15" x14ac:dyDescent="0.25">
      <c r="A44" s="10">
        <v>37</v>
      </c>
      <c r="B44" s="10" t="s">
        <v>42</v>
      </c>
      <c r="C44" s="10">
        <v>7</v>
      </c>
      <c r="D44" s="10">
        <v>1</v>
      </c>
      <c r="E44" s="10">
        <v>1</v>
      </c>
      <c r="F44" s="10">
        <v>0</v>
      </c>
      <c r="G44" s="10">
        <v>0</v>
      </c>
      <c r="H44" s="25">
        <v>9</v>
      </c>
      <c r="I44" s="10">
        <v>18</v>
      </c>
      <c r="J44" s="10">
        <v>0</v>
      </c>
      <c r="K44" s="10">
        <v>1</v>
      </c>
      <c r="L44" s="10">
        <v>0</v>
      </c>
      <c r="M44" s="10">
        <v>0</v>
      </c>
      <c r="N44" s="10">
        <v>19</v>
      </c>
      <c r="O44" s="25">
        <v>28</v>
      </c>
    </row>
    <row r="45" spans="1:15" x14ac:dyDescent="0.25">
      <c r="A45" s="10">
        <v>38</v>
      </c>
      <c r="B45" s="10" t="s">
        <v>43</v>
      </c>
      <c r="C45" s="10">
        <v>10</v>
      </c>
      <c r="D45" s="10">
        <v>1</v>
      </c>
      <c r="E45" s="10">
        <v>0</v>
      </c>
      <c r="F45" s="10">
        <v>0</v>
      </c>
      <c r="G45" s="10">
        <v>0</v>
      </c>
      <c r="H45" s="25">
        <v>11</v>
      </c>
      <c r="I45" s="10">
        <v>20</v>
      </c>
      <c r="J45" s="10">
        <v>1</v>
      </c>
      <c r="K45" s="10">
        <v>0</v>
      </c>
      <c r="L45" s="10">
        <v>0</v>
      </c>
      <c r="M45" s="10">
        <v>0</v>
      </c>
      <c r="N45" s="10">
        <v>21</v>
      </c>
      <c r="O45" s="25">
        <v>32</v>
      </c>
    </row>
    <row r="46" spans="1:15" x14ac:dyDescent="0.25">
      <c r="A46" s="10">
        <v>39</v>
      </c>
      <c r="B46" s="10" t="s">
        <v>44</v>
      </c>
      <c r="C46" s="10">
        <v>13</v>
      </c>
      <c r="D46" s="10">
        <v>1</v>
      </c>
      <c r="E46" s="10">
        <v>0</v>
      </c>
      <c r="F46" s="10">
        <v>0</v>
      </c>
      <c r="G46" s="10">
        <v>0</v>
      </c>
      <c r="H46" s="25">
        <v>14</v>
      </c>
      <c r="I46" s="10">
        <v>17</v>
      </c>
      <c r="J46" s="10">
        <v>0</v>
      </c>
      <c r="K46" s="10">
        <v>0</v>
      </c>
      <c r="L46" s="10">
        <v>0</v>
      </c>
      <c r="M46" s="10">
        <v>0</v>
      </c>
      <c r="N46" s="10">
        <v>17</v>
      </c>
      <c r="O46" s="25">
        <v>31</v>
      </c>
    </row>
    <row r="47" spans="1:15" x14ac:dyDescent="0.25">
      <c r="A47" s="10">
        <v>40</v>
      </c>
      <c r="B47" s="10" t="s">
        <v>45</v>
      </c>
      <c r="C47" s="10">
        <v>12</v>
      </c>
      <c r="D47" s="10">
        <v>1</v>
      </c>
      <c r="E47" s="10">
        <v>1</v>
      </c>
      <c r="F47" s="10">
        <v>0</v>
      </c>
      <c r="G47" s="10">
        <v>0</v>
      </c>
      <c r="H47" s="25">
        <v>14</v>
      </c>
      <c r="I47" s="10">
        <v>17</v>
      </c>
      <c r="J47" s="10">
        <v>0</v>
      </c>
      <c r="K47" s="10">
        <v>1</v>
      </c>
      <c r="L47" s="10">
        <v>0</v>
      </c>
      <c r="M47" s="10">
        <v>0</v>
      </c>
      <c r="N47" s="10">
        <v>18</v>
      </c>
      <c r="O47" s="25">
        <v>32</v>
      </c>
    </row>
    <row r="48" spans="1:15" x14ac:dyDescent="0.25">
      <c r="A48" s="10">
        <v>41</v>
      </c>
      <c r="B48" s="10" t="s">
        <v>46</v>
      </c>
      <c r="C48" s="10">
        <v>12</v>
      </c>
      <c r="D48" s="10">
        <v>0</v>
      </c>
      <c r="E48" s="10">
        <v>1</v>
      </c>
      <c r="F48" s="10">
        <v>0</v>
      </c>
      <c r="G48" s="10">
        <v>0</v>
      </c>
      <c r="H48" s="25">
        <v>13</v>
      </c>
      <c r="I48" s="10">
        <v>14</v>
      </c>
      <c r="J48" s="10">
        <v>2</v>
      </c>
      <c r="K48" s="10">
        <v>1</v>
      </c>
      <c r="L48" s="10">
        <v>0</v>
      </c>
      <c r="M48" s="10">
        <v>0</v>
      </c>
      <c r="N48" s="10">
        <v>17</v>
      </c>
      <c r="O48" s="25">
        <v>30</v>
      </c>
    </row>
    <row r="49" spans="1:15" x14ac:dyDescent="0.25">
      <c r="A49" s="10">
        <v>42</v>
      </c>
      <c r="B49" s="10" t="s">
        <v>47</v>
      </c>
      <c r="C49" s="10">
        <v>14</v>
      </c>
      <c r="D49" s="10">
        <v>0</v>
      </c>
      <c r="E49" s="10">
        <v>1</v>
      </c>
      <c r="F49" s="10">
        <v>0</v>
      </c>
      <c r="G49" s="10">
        <v>0</v>
      </c>
      <c r="H49" s="25">
        <v>15</v>
      </c>
      <c r="I49" s="10">
        <v>16</v>
      </c>
      <c r="J49" s="10">
        <v>0</v>
      </c>
      <c r="K49" s="10">
        <v>3</v>
      </c>
      <c r="L49" s="10">
        <v>0</v>
      </c>
      <c r="M49" s="10">
        <v>0</v>
      </c>
      <c r="N49" s="10">
        <v>19</v>
      </c>
      <c r="O49" s="25">
        <v>34</v>
      </c>
    </row>
    <row r="50" spans="1:15" x14ac:dyDescent="0.25">
      <c r="A50" s="10">
        <v>43</v>
      </c>
      <c r="B50" s="10" t="s">
        <v>48</v>
      </c>
      <c r="C50" s="10">
        <v>13</v>
      </c>
      <c r="D50" s="10">
        <v>2</v>
      </c>
      <c r="E50" s="10">
        <v>1</v>
      </c>
      <c r="F50" s="10">
        <v>0</v>
      </c>
      <c r="G50" s="10">
        <v>0</v>
      </c>
      <c r="H50" s="25">
        <v>16</v>
      </c>
      <c r="I50" s="10">
        <v>12</v>
      </c>
      <c r="J50" s="10">
        <v>1</v>
      </c>
      <c r="K50" s="10">
        <v>1</v>
      </c>
      <c r="L50" s="10">
        <v>0</v>
      </c>
      <c r="M50" s="10">
        <v>0</v>
      </c>
      <c r="N50" s="10">
        <v>14</v>
      </c>
      <c r="O50" s="25">
        <v>30</v>
      </c>
    </row>
    <row r="51" spans="1:15" x14ac:dyDescent="0.25">
      <c r="A51" s="10">
        <v>44</v>
      </c>
      <c r="B51" s="10" t="s">
        <v>49</v>
      </c>
      <c r="C51" s="10">
        <v>8</v>
      </c>
      <c r="D51" s="10">
        <v>1</v>
      </c>
      <c r="E51" s="10">
        <v>1</v>
      </c>
      <c r="F51" s="10">
        <v>0</v>
      </c>
      <c r="G51" s="10">
        <v>0</v>
      </c>
      <c r="H51" s="25">
        <v>10</v>
      </c>
      <c r="I51" s="10">
        <v>15</v>
      </c>
      <c r="J51" s="10">
        <v>1</v>
      </c>
      <c r="K51" s="10">
        <v>0</v>
      </c>
      <c r="L51" s="10">
        <v>0</v>
      </c>
      <c r="M51" s="10">
        <v>0</v>
      </c>
      <c r="N51" s="10">
        <v>16</v>
      </c>
      <c r="O51" s="25">
        <v>26</v>
      </c>
    </row>
    <row r="52" spans="1:15" x14ac:dyDescent="0.25">
      <c r="A52" s="10">
        <v>45</v>
      </c>
      <c r="B52" s="10" t="s">
        <v>50</v>
      </c>
      <c r="C52" s="10">
        <v>20</v>
      </c>
      <c r="D52" s="10">
        <v>1</v>
      </c>
      <c r="E52" s="10">
        <v>1</v>
      </c>
      <c r="F52" s="10">
        <v>0</v>
      </c>
      <c r="G52" s="10">
        <v>0</v>
      </c>
      <c r="H52" s="25">
        <v>22</v>
      </c>
      <c r="I52" s="10">
        <v>12</v>
      </c>
      <c r="J52" s="10">
        <v>1</v>
      </c>
      <c r="K52" s="10">
        <v>2</v>
      </c>
      <c r="L52" s="10">
        <v>0</v>
      </c>
      <c r="M52" s="10">
        <v>0</v>
      </c>
      <c r="N52" s="10">
        <v>15</v>
      </c>
      <c r="O52" s="25">
        <v>37</v>
      </c>
    </row>
    <row r="53" spans="1:15" x14ac:dyDescent="0.25">
      <c r="A53" s="10">
        <v>46</v>
      </c>
      <c r="B53" s="10" t="s">
        <v>51</v>
      </c>
      <c r="C53" s="10">
        <v>22</v>
      </c>
      <c r="D53" s="10">
        <v>2</v>
      </c>
      <c r="E53" s="10">
        <v>1</v>
      </c>
      <c r="F53" s="10">
        <v>0</v>
      </c>
      <c r="G53" s="10">
        <v>0</v>
      </c>
      <c r="H53" s="25">
        <v>25</v>
      </c>
      <c r="I53" s="10">
        <v>22</v>
      </c>
      <c r="J53" s="10">
        <v>0</v>
      </c>
      <c r="K53" s="10">
        <v>3</v>
      </c>
      <c r="L53" s="10">
        <v>0</v>
      </c>
      <c r="M53" s="10">
        <v>0</v>
      </c>
      <c r="N53" s="10">
        <v>25</v>
      </c>
      <c r="O53" s="25">
        <v>50</v>
      </c>
    </row>
    <row r="54" spans="1:15" x14ac:dyDescent="0.25">
      <c r="A54" s="10">
        <v>47</v>
      </c>
      <c r="B54" s="10" t="s">
        <v>52</v>
      </c>
      <c r="C54" s="10">
        <v>19</v>
      </c>
      <c r="D54" s="10">
        <v>0</v>
      </c>
      <c r="E54" s="10">
        <v>0</v>
      </c>
      <c r="F54" s="10">
        <v>0</v>
      </c>
      <c r="G54" s="10">
        <v>0</v>
      </c>
      <c r="H54" s="25">
        <v>19</v>
      </c>
      <c r="I54" s="10">
        <v>8</v>
      </c>
      <c r="J54" s="10">
        <v>1</v>
      </c>
      <c r="K54" s="10">
        <v>4</v>
      </c>
      <c r="L54" s="10">
        <v>0</v>
      </c>
      <c r="M54" s="10">
        <v>0</v>
      </c>
      <c r="N54" s="10">
        <v>13</v>
      </c>
      <c r="O54" s="25">
        <v>32</v>
      </c>
    </row>
    <row r="55" spans="1:15" x14ac:dyDescent="0.25">
      <c r="A55" s="10">
        <v>48</v>
      </c>
      <c r="B55" s="10" t="s">
        <v>53</v>
      </c>
      <c r="C55" s="10">
        <v>111</v>
      </c>
      <c r="D55" s="10">
        <v>7</v>
      </c>
      <c r="E55" s="10">
        <v>4</v>
      </c>
      <c r="F55" s="10">
        <v>0</v>
      </c>
      <c r="G55" s="10">
        <v>0</v>
      </c>
      <c r="H55" s="25">
        <v>122</v>
      </c>
      <c r="I55" s="10">
        <v>318</v>
      </c>
      <c r="J55" s="10">
        <v>7</v>
      </c>
      <c r="K55" s="10">
        <v>16</v>
      </c>
      <c r="L55" s="10">
        <v>2</v>
      </c>
      <c r="M55" s="10">
        <v>0</v>
      </c>
      <c r="N55" s="10">
        <v>343</v>
      </c>
      <c r="O55" s="25">
        <v>465</v>
      </c>
    </row>
    <row r="56" spans="1:15" x14ac:dyDescent="0.25">
      <c r="A56" s="10">
        <v>49</v>
      </c>
      <c r="B56" s="10" t="s">
        <v>54</v>
      </c>
      <c r="C56" s="10">
        <v>106</v>
      </c>
      <c r="D56" s="10">
        <v>2</v>
      </c>
      <c r="E56" s="10">
        <v>5</v>
      </c>
      <c r="F56" s="10">
        <v>0</v>
      </c>
      <c r="G56" s="10">
        <v>0</v>
      </c>
      <c r="H56" s="25">
        <v>113</v>
      </c>
      <c r="I56" s="10">
        <v>22</v>
      </c>
      <c r="J56" s="10">
        <v>1</v>
      </c>
      <c r="K56" s="10">
        <v>1</v>
      </c>
      <c r="L56" s="10">
        <v>0</v>
      </c>
      <c r="M56" s="10">
        <v>0</v>
      </c>
      <c r="N56" s="10">
        <v>24</v>
      </c>
      <c r="O56" s="25">
        <v>137</v>
      </c>
    </row>
    <row r="57" spans="1:15" x14ac:dyDescent="0.25">
      <c r="A57" s="10">
        <v>50</v>
      </c>
      <c r="B57" s="10" t="s">
        <v>55</v>
      </c>
      <c r="C57" s="10">
        <v>4</v>
      </c>
      <c r="D57" s="10">
        <v>1</v>
      </c>
      <c r="E57" s="10">
        <v>0</v>
      </c>
      <c r="F57" s="10">
        <v>0</v>
      </c>
      <c r="G57" s="10">
        <v>0</v>
      </c>
      <c r="H57" s="25">
        <v>5</v>
      </c>
      <c r="I57" s="10">
        <v>0</v>
      </c>
      <c r="J57" s="10">
        <v>0</v>
      </c>
      <c r="K57" s="10">
        <v>1</v>
      </c>
      <c r="L57" s="10">
        <v>0</v>
      </c>
      <c r="M57" s="10">
        <v>0</v>
      </c>
      <c r="N57" s="10">
        <v>1</v>
      </c>
      <c r="O57" s="25">
        <v>6</v>
      </c>
    </row>
    <row r="58" spans="1:15" x14ac:dyDescent="0.25">
      <c r="A58" s="12">
        <v>51</v>
      </c>
      <c r="B58" s="12" t="s">
        <v>56</v>
      </c>
      <c r="C58" s="12">
        <v>19</v>
      </c>
      <c r="D58" s="12">
        <v>0</v>
      </c>
      <c r="E58" s="12">
        <v>1</v>
      </c>
      <c r="F58" s="12">
        <v>0</v>
      </c>
      <c r="G58" s="12">
        <v>0</v>
      </c>
      <c r="H58" s="28">
        <v>20</v>
      </c>
      <c r="I58" s="12">
        <v>16</v>
      </c>
      <c r="J58" s="12">
        <v>0</v>
      </c>
      <c r="K58" s="12">
        <v>3</v>
      </c>
      <c r="L58" s="12">
        <v>0</v>
      </c>
      <c r="M58" s="12">
        <v>0</v>
      </c>
      <c r="N58" s="12">
        <v>19</v>
      </c>
      <c r="O58" s="28">
        <v>39</v>
      </c>
    </row>
    <row r="59" spans="1:15" x14ac:dyDescent="0.25">
      <c r="A59" s="156" t="s">
        <v>57</v>
      </c>
      <c r="B59" s="156"/>
      <c r="C59" s="94">
        <v>1879</v>
      </c>
      <c r="D59" s="94">
        <v>70</v>
      </c>
      <c r="E59" s="94">
        <v>100</v>
      </c>
      <c r="F59" s="94">
        <v>1</v>
      </c>
      <c r="G59" s="94">
        <v>1</v>
      </c>
      <c r="H59" s="94">
        <v>2051</v>
      </c>
      <c r="I59" s="94">
        <v>3096</v>
      </c>
      <c r="J59" s="94">
        <v>93</v>
      </c>
      <c r="K59" s="94">
        <v>227</v>
      </c>
      <c r="L59" s="94">
        <v>8</v>
      </c>
      <c r="M59" s="94">
        <v>0</v>
      </c>
      <c r="N59" s="94">
        <v>3424</v>
      </c>
      <c r="O59" s="94">
        <v>5475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3"/>
  <sheetViews>
    <sheetView topLeftCell="W1" workbookViewId="0">
      <selection activeCell="AS10" sqref="AS10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2.285156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8.28515625" customWidth="1"/>
    <col min="15" max="16" width="7" bestFit="1" customWidth="1"/>
    <col min="17" max="21" width="5.85546875" bestFit="1" customWidth="1"/>
    <col min="22" max="22" width="11.7109375" bestFit="1" customWidth="1"/>
    <col min="23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4.28515625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  <col min="45" max="45" width="22.140625" customWidth="1"/>
  </cols>
  <sheetData>
    <row r="1" spans="1:56" ht="15" customHeight="1" x14ac:dyDescent="0.25">
      <c r="A1" s="141" t="s">
        <v>106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56" ht="15" customHeight="1" x14ac:dyDescent="0.25">
      <c r="A2" s="141" t="s">
        <v>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56" ht="15" customHeight="1" x14ac:dyDescent="0.25">
      <c r="A3" s="141" t="s">
        <v>105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56" ht="15" customHeight="1" x14ac:dyDescent="0.25">
      <c r="A5" s="161" t="s">
        <v>60</v>
      </c>
      <c r="B5" s="161" t="s">
        <v>61</v>
      </c>
      <c r="C5" s="161" t="s">
        <v>70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 t="s">
        <v>63</v>
      </c>
      <c r="W5" s="161" t="s">
        <v>72</v>
      </c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42" t="s">
        <v>63</v>
      </c>
      <c r="AQ5" s="142" t="s">
        <v>66</v>
      </c>
      <c r="AT5" s="157" t="s">
        <v>95</v>
      </c>
      <c r="AU5" s="157"/>
      <c r="AV5" s="157"/>
      <c r="AW5" s="157"/>
      <c r="AX5" s="157"/>
      <c r="AY5" s="158" t="s">
        <v>96</v>
      </c>
      <c r="AZ5" s="158"/>
      <c r="BA5" s="158"/>
      <c r="BB5" s="158"/>
      <c r="BC5" s="158"/>
      <c r="BD5" s="159" t="s">
        <v>107</v>
      </c>
    </row>
    <row r="6" spans="1:56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43"/>
      <c r="AQ6" s="143"/>
      <c r="AT6" s="157"/>
      <c r="AU6" s="157"/>
      <c r="AV6" s="157"/>
      <c r="AW6" s="157"/>
      <c r="AX6" s="157"/>
      <c r="AY6" s="158"/>
      <c r="AZ6" s="158"/>
      <c r="BA6" s="158"/>
      <c r="BB6" s="158"/>
      <c r="BC6" s="158"/>
      <c r="BD6" s="159"/>
    </row>
    <row r="7" spans="1:56" ht="15.75" thickBot="1" x14ac:dyDescent="0.3">
      <c r="A7" s="162"/>
      <c r="B7" s="162"/>
      <c r="C7" s="31" t="s">
        <v>73</v>
      </c>
      <c r="D7" s="31" t="s">
        <v>74</v>
      </c>
      <c r="E7" s="31" t="s">
        <v>75</v>
      </c>
      <c r="F7" s="32" t="s">
        <v>76</v>
      </c>
      <c r="G7" s="31" t="s">
        <v>77</v>
      </c>
      <c r="H7" s="31" t="s">
        <v>78</v>
      </c>
      <c r="I7" s="32" t="s">
        <v>79</v>
      </c>
      <c r="J7" s="31" t="s">
        <v>80</v>
      </c>
      <c r="K7" s="31" t="s">
        <v>81</v>
      </c>
      <c r="L7" s="32" t="s">
        <v>82</v>
      </c>
      <c r="M7" s="31" t="s">
        <v>83</v>
      </c>
      <c r="N7" s="32" t="s">
        <v>84</v>
      </c>
      <c r="O7" s="31" t="s">
        <v>85</v>
      </c>
      <c r="P7" s="31" t="s">
        <v>87</v>
      </c>
      <c r="Q7" s="31" t="s">
        <v>88</v>
      </c>
      <c r="R7" s="31" t="s">
        <v>89</v>
      </c>
      <c r="S7" s="31" t="s">
        <v>90</v>
      </c>
      <c r="T7" s="31" t="s">
        <v>91</v>
      </c>
      <c r="U7" s="31" t="s">
        <v>92</v>
      </c>
      <c r="V7" s="162"/>
      <c r="W7" s="68" t="s">
        <v>73</v>
      </c>
      <c r="X7" s="68" t="s">
        <v>74</v>
      </c>
      <c r="Y7" s="31" t="s">
        <v>75</v>
      </c>
      <c r="Z7" s="32" t="s">
        <v>76</v>
      </c>
      <c r="AA7" s="31" t="s">
        <v>77</v>
      </c>
      <c r="AB7" s="31" t="s">
        <v>78</v>
      </c>
      <c r="AC7" s="32" t="s">
        <v>79</v>
      </c>
      <c r="AD7" s="31" t="s">
        <v>80</v>
      </c>
      <c r="AE7" s="31" t="s">
        <v>81</v>
      </c>
      <c r="AF7" s="32" t="s">
        <v>82</v>
      </c>
      <c r="AG7" s="31" t="s">
        <v>83</v>
      </c>
      <c r="AH7" s="32" t="s">
        <v>84</v>
      </c>
      <c r="AI7" s="31" t="s">
        <v>85</v>
      </c>
      <c r="AJ7" s="31" t="s">
        <v>87</v>
      </c>
      <c r="AK7" s="31" t="s">
        <v>88</v>
      </c>
      <c r="AL7" s="31" t="s">
        <v>89</v>
      </c>
      <c r="AM7" s="31" t="s">
        <v>90</v>
      </c>
      <c r="AN7" s="31" t="s">
        <v>91</v>
      </c>
      <c r="AO7" s="31" t="s">
        <v>92</v>
      </c>
      <c r="AP7" s="151"/>
      <c r="AQ7" s="151"/>
      <c r="AT7" s="69" t="s">
        <v>97</v>
      </c>
      <c r="AU7" s="70" t="s">
        <v>98</v>
      </c>
      <c r="AV7" s="70" t="s">
        <v>99</v>
      </c>
      <c r="AW7" s="70" t="s">
        <v>100</v>
      </c>
      <c r="AX7" s="71" t="s">
        <v>101</v>
      </c>
      <c r="AY7" s="34" t="s">
        <v>76</v>
      </c>
      <c r="AZ7" s="34" t="s">
        <v>79</v>
      </c>
      <c r="BA7" s="34" t="s">
        <v>102</v>
      </c>
      <c r="BB7" s="34" t="s">
        <v>84</v>
      </c>
      <c r="BC7" s="72" t="s">
        <v>101</v>
      </c>
      <c r="BD7" s="159"/>
    </row>
    <row r="8" spans="1:56" x14ac:dyDescent="0.25">
      <c r="A8" s="36">
        <v>1</v>
      </c>
      <c r="B8" s="36" t="s">
        <v>27</v>
      </c>
      <c r="C8" s="36">
        <v>0</v>
      </c>
      <c r="D8" s="36">
        <v>0</v>
      </c>
      <c r="E8" s="36">
        <v>0</v>
      </c>
      <c r="F8" s="37">
        <v>0</v>
      </c>
      <c r="G8" s="36">
        <v>0</v>
      </c>
      <c r="H8" s="36">
        <v>0</v>
      </c>
      <c r="I8" s="37">
        <v>0</v>
      </c>
      <c r="J8" s="36">
        <v>2</v>
      </c>
      <c r="K8" s="36">
        <v>5</v>
      </c>
      <c r="L8" s="37">
        <v>0</v>
      </c>
      <c r="M8" s="36">
        <v>5</v>
      </c>
      <c r="N8" s="37">
        <v>0</v>
      </c>
      <c r="O8" s="36">
        <v>3</v>
      </c>
      <c r="P8" s="36">
        <v>2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40">
        <v>17</v>
      </c>
      <c r="W8" s="36">
        <v>0</v>
      </c>
      <c r="X8" s="36">
        <v>0</v>
      </c>
      <c r="Y8" s="36">
        <v>0</v>
      </c>
      <c r="Z8" s="37">
        <v>0</v>
      </c>
      <c r="AA8" s="36">
        <v>0</v>
      </c>
      <c r="AB8" s="36">
        <v>2</v>
      </c>
      <c r="AC8" s="37">
        <v>0</v>
      </c>
      <c r="AD8" s="36">
        <v>1</v>
      </c>
      <c r="AE8" s="36">
        <v>3</v>
      </c>
      <c r="AF8" s="37">
        <v>0</v>
      </c>
      <c r="AG8" s="36">
        <v>7</v>
      </c>
      <c r="AH8" s="37">
        <v>0</v>
      </c>
      <c r="AI8" s="36">
        <v>1</v>
      </c>
      <c r="AJ8" s="36">
        <v>1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40">
        <v>15</v>
      </c>
      <c r="AQ8" s="73">
        <v>32</v>
      </c>
      <c r="AR8" t="b">
        <f t="shared" ref="AR8:AR58" si="0">AQ8=BD8</f>
        <v>1</v>
      </c>
      <c r="AS8" s="3" t="s">
        <v>27</v>
      </c>
      <c r="AT8" s="74">
        <f t="shared" ref="AT8:AT39" si="1">X8+W8+D8+C8</f>
        <v>0</v>
      </c>
      <c r="AU8" s="74">
        <f t="shared" ref="AU8:AU39" si="2">AB8+AD8+AA8++Y8+H8+E8+G8+J8</f>
        <v>5</v>
      </c>
      <c r="AV8" s="74">
        <f t="shared" ref="AV8:AV39" si="3">+AJ8+AG8+AI8+AE8+O8+M8+K8+P8</f>
        <v>27</v>
      </c>
      <c r="AW8" s="74">
        <f t="shared" ref="AW8:AW39" si="4">+AO8+AN8+AM8+AL8++AK8+T8+S8+R8+Q8+U8</f>
        <v>0</v>
      </c>
      <c r="AX8" s="75">
        <f t="shared" ref="AX8:AX58" si="5">SUM(AT8:AW8)</f>
        <v>32</v>
      </c>
      <c r="AY8" s="76">
        <f t="shared" ref="AY8:AY39" si="6">F8+Z8</f>
        <v>0</v>
      </c>
      <c r="AZ8" s="76">
        <f t="shared" ref="AZ8:AZ39" si="7">+AC8+I8</f>
        <v>0</v>
      </c>
      <c r="BA8" s="76">
        <f t="shared" ref="BA8:BA39" si="8">AF8+L8</f>
        <v>0</v>
      </c>
      <c r="BB8" s="76">
        <f t="shared" ref="BB8:BB39" si="9">+AH8+N8</f>
        <v>0</v>
      </c>
      <c r="BC8" s="77">
        <f t="shared" ref="BC8:BC58" si="10">SUM(AY8:BB8)</f>
        <v>0</v>
      </c>
      <c r="BD8">
        <f t="shared" ref="BD8:BD58" si="11">AX8+BC8</f>
        <v>32</v>
      </c>
    </row>
    <row r="9" spans="1:56" x14ac:dyDescent="0.25">
      <c r="A9" s="47">
        <v>2</v>
      </c>
      <c r="B9" s="47" t="s">
        <v>36</v>
      </c>
      <c r="C9" s="47">
        <v>0</v>
      </c>
      <c r="D9" s="47">
        <v>0</v>
      </c>
      <c r="E9" s="47">
        <v>0</v>
      </c>
      <c r="F9" s="48">
        <v>0</v>
      </c>
      <c r="G9" s="47">
        <v>0</v>
      </c>
      <c r="H9" s="47">
        <v>0</v>
      </c>
      <c r="I9" s="48">
        <v>0</v>
      </c>
      <c r="J9" s="47">
        <v>0</v>
      </c>
      <c r="K9" s="47">
        <v>2</v>
      </c>
      <c r="L9" s="48">
        <v>0</v>
      </c>
      <c r="M9" s="47">
        <v>2</v>
      </c>
      <c r="N9" s="48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51">
        <v>4</v>
      </c>
      <c r="W9" s="47">
        <v>0</v>
      </c>
      <c r="X9" s="47">
        <v>0</v>
      </c>
      <c r="Y9" s="47">
        <v>0</v>
      </c>
      <c r="Z9" s="48">
        <v>0</v>
      </c>
      <c r="AA9" s="47">
        <v>0</v>
      </c>
      <c r="AB9" s="47">
        <v>2</v>
      </c>
      <c r="AC9" s="48">
        <v>0</v>
      </c>
      <c r="AD9" s="47">
        <v>1</v>
      </c>
      <c r="AE9" s="47">
        <v>0</v>
      </c>
      <c r="AF9" s="48">
        <v>0</v>
      </c>
      <c r="AG9" s="47">
        <v>2</v>
      </c>
      <c r="AH9" s="48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51">
        <v>5</v>
      </c>
      <c r="AQ9" s="78">
        <v>9</v>
      </c>
      <c r="AR9" t="b">
        <f t="shared" si="0"/>
        <v>1</v>
      </c>
      <c r="AS9" s="10" t="s">
        <v>36</v>
      </c>
      <c r="AT9" s="74">
        <f t="shared" si="1"/>
        <v>0</v>
      </c>
      <c r="AU9" s="74">
        <f t="shared" si="2"/>
        <v>3</v>
      </c>
      <c r="AV9" s="74">
        <f t="shared" si="3"/>
        <v>6</v>
      </c>
      <c r="AW9" s="74">
        <f t="shared" si="4"/>
        <v>0</v>
      </c>
      <c r="AX9" s="75">
        <f t="shared" si="5"/>
        <v>9</v>
      </c>
      <c r="AY9" s="76">
        <f t="shared" si="6"/>
        <v>0</v>
      </c>
      <c r="AZ9" s="76">
        <f t="shared" si="7"/>
        <v>0</v>
      </c>
      <c r="BA9" s="76">
        <f t="shared" si="8"/>
        <v>0</v>
      </c>
      <c r="BB9" s="76">
        <f t="shared" si="9"/>
        <v>0</v>
      </c>
      <c r="BC9" s="77">
        <f t="shared" si="10"/>
        <v>0</v>
      </c>
      <c r="BD9">
        <f t="shared" si="11"/>
        <v>9</v>
      </c>
    </row>
    <row r="10" spans="1:56" x14ac:dyDescent="0.25">
      <c r="A10" s="47">
        <v>3</v>
      </c>
      <c r="B10" s="47" t="s">
        <v>6</v>
      </c>
      <c r="C10" s="47">
        <v>0</v>
      </c>
      <c r="D10" s="47">
        <v>0</v>
      </c>
      <c r="E10" s="47">
        <v>0</v>
      </c>
      <c r="F10" s="48">
        <v>0</v>
      </c>
      <c r="G10" s="47">
        <v>0</v>
      </c>
      <c r="H10" s="47">
        <v>2</v>
      </c>
      <c r="I10" s="48">
        <v>0</v>
      </c>
      <c r="J10" s="47">
        <v>4</v>
      </c>
      <c r="K10" s="47">
        <v>2</v>
      </c>
      <c r="L10" s="48">
        <v>0</v>
      </c>
      <c r="M10" s="47">
        <v>0</v>
      </c>
      <c r="N10" s="48">
        <v>0</v>
      </c>
      <c r="O10" s="47">
        <v>1</v>
      </c>
      <c r="P10" s="47">
        <v>1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51">
        <v>10</v>
      </c>
      <c r="W10" s="47">
        <v>0</v>
      </c>
      <c r="X10" s="47">
        <v>0</v>
      </c>
      <c r="Y10" s="47">
        <v>0</v>
      </c>
      <c r="Z10" s="48">
        <v>0</v>
      </c>
      <c r="AA10" s="47">
        <v>0</v>
      </c>
      <c r="AB10" s="47">
        <v>0</v>
      </c>
      <c r="AC10" s="48">
        <v>0</v>
      </c>
      <c r="AD10" s="47">
        <v>3</v>
      </c>
      <c r="AE10" s="47">
        <v>2</v>
      </c>
      <c r="AF10" s="48">
        <v>0</v>
      </c>
      <c r="AG10" s="47">
        <v>3</v>
      </c>
      <c r="AH10" s="48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51">
        <v>8</v>
      </c>
      <c r="AQ10" s="78">
        <v>18</v>
      </c>
      <c r="AR10" t="b">
        <f t="shared" si="0"/>
        <v>1</v>
      </c>
      <c r="AS10" s="10" t="s">
        <v>6</v>
      </c>
      <c r="AT10" s="74">
        <f t="shared" si="1"/>
        <v>0</v>
      </c>
      <c r="AU10" s="74">
        <f t="shared" si="2"/>
        <v>9</v>
      </c>
      <c r="AV10" s="74">
        <f t="shared" si="3"/>
        <v>9</v>
      </c>
      <c r="AW10" s="74">
        <f t="shared" si="4"/>
        <v>0</v>
      </c>
      <c r="AX10" s="75">
        <f t="shared" si="5"/>
        <v>18</v>
      </c>
      <c r="AY10" s="76">
        <f t="shared" si="6"/>
        <v>0</v>
      </c>
      <c r="AZ10" s="76">
        <f t="shared" si="7"/>
        <v>0</v>
      </c>
      <c r="BA10" s="76">
        <f t="shared" si="8"/>
        <v>0</v>
      </c>
      <c r="BB10" s="76">
        <f t="shared" si="9"/>
        <v>0</v>
      </c>
      <c r="BC10" s="77">
        <f t="shared" si="10"/>
        <v>0</v>
      </c>
      <c r="BD10">
        <f t="shared" si="11"/>
        <v>18</v>
      </c>
    </row>
    <row r="11" spans="1:56" x14ac:dyDescent="0.25">
      <c r="A11" s="47">
        <v>4</v>
      </c>
      <c r="B11" s="47" t="s">
        <v>7</v>
      </c>
      <c r="C11" s="47">
        <v>0</v>
      </c>
      <c r="D11" s="47">
        <v>0</v>
      </c>
      <c r="E11" s="47">
        <v>0</v>
      </c>
      <c r="F11" s="48">
        <v>0</v>
      </c>
      <c r="G11" s="47">
        <v>0</v>
      </c>
      <c r="H11" s="47">
        <v>0</v>
      </c>
      <c r="I11" s="48">
        <v>0</v>
      </c>
      <c r="J11" s="47">
        <v>20</v>
      </c>
      <c r="K11" s="47">
        <v>6</v>
      </c>
      <c r="L11" s="48">
        <v>0</v>
      </c>
      <c r="M11" s="47">
        <v>9</v>
      </c>
      <c r="N11" s="48">
        <v>0</v>
      </c>
      <c r="O11" s="47">
        <v>5</v>
      </c>
      <c r="P11" s="47">
        <v>3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51">
        <v>43</v>
      </c>
      <c r="W11" s="47">
        <v>0</v>
      </c>
      <c r="X11" s="47">
        <v>0</v>
      </c>
      <c r="Y11" s="47">
        <v>0</v>
      </c>
      <c r="Z11" s="48">
        <v>0</v>
      </c>
      <c r="AA11" s="47">
        <v>0</v>
      </c>
      <c r="AB11" s="47">
        <v>3</v>
      </c>
      <c r="AC11" s="48">
        <v>0</v>
      </c>
      <c r="AD11" s="47">
        <v>16</v>
      </c>
      <c r="AE11" s="47">
        <v>11</v>
      </c>
      <c r="AF11" s="48">
        <v>0</v>
      </c>
      <c r="AG11" s="47">
        <v>16</v>
      </c>
      <c r="AH11" s="48">
        <v>0</v>
      </c>
      <c r="AI11" s="47">
        <v>4</v>
      </c>
      <c r="AJ11" s="47">
        <v>6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51">
        <v>56</v>
      </c>
      <c r="AQ11" s="78">
        <v>99</v>
      </c>
      <c r="AR11" t="b">
        <f t="shared" si="0"/>
        <v>1</v>
      </c>
      <c r="AS11" s="10" t="s">
        <v>7</v>
      </c>
      <c r="AT11" s="74">
        <f t="shared" si="1"/>
        <v>0</v>
      </c>
      <c r="AU11" s="74">
        <f t="shared" si="2"/>
        <v>39</v>
      </c>
      <c r="AV11" s="74">
        <f t="shared" si="3"/>
        <v>60</v>
      </c>
      <c r="AW11" s="74">
        <f t="shared" si="4"/>
        <v>0</v>
      </c>
      <c r="AX11" s="75">
        <f t="shared" si="5"/>
        <v>99</v>
      </c>
      <c r="AY11" s="76">
        <f t="shared" si="6"/>
        <v>0</v>
      </c>
      <c r="AZ11" s="76">
        <f t="shared" si="7"/>
        <v>0</v>
      </c>
      <c r="BA11" s="76">
        <f t="shared" si="8"/>
        <v>0</v>
      </c>
      <c r="BB11" s="76">
        <f t="shared" si="9"/>
        <v>0</v>
      </c>
      <c r="BC11" s="77">
        <f t="shared" si="10"/>
        <v>0</v>
      </c>
      <c r="BD11">
        <f t="shared" si="11"/>
        <v>99</v>
      </c>
    </row>
    <row r="12" spans="1:56" x14ac:dyDescent="0.25">
      <c r="A12" s="47">
        <v>5</v>
      </c>
      <c r="B12" s="47" t="s">
        <v>8</v>
      </c>
      <c r="C12" s="47">
        <v>0</v>
      </c>
      <c r="D12" s="47">
        <v>0</v>
      </c>
      <c r="E12" s="47">
        <v>0</v>
      </c>
      <c r="F12" s="48">
        <v>0</v>
      </c>
      <c r="G12" s="47">
        <v>0</v>
      </c>
      <c r="H12" s="47">
        <v>1</v>
      </c>
      <c r="I12" s="48">
        <v>0</v>
      </c>
      <c r="J12" s="47">
        <v>1</v>
      </c>
      <c r="K12" s="47">
        <v>3</v>
      </c>
      <c r="L12" s="48">
        <v>0</v>
      </c>
      <c r="M12" s="47">
        <v>2</v>
      </c>
      <c r="N12" s="48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51">
        <v>7</v>
      </c>
      <c r="W12" s="47">
        <v>0</v>
      </c>
      <c r="X12" s="47">
        <v>0</v>
      </c>
      <c r="Y12" s="47">
        <v>0</v>
      </c>
      <c r="Z12" s="48">
        <v>0</v>
      </c>
      <c r="AA12" s="47">
        <v>0</v>
      </c>
      <c r="AB12" s="47">
        <v>1</v>
      </c>
      <c r="AC12" s="48">
        <v>0</v>
      </c>
      <c r="AD12" s="47">
        <v>1</v>
      </c>
      <c r="AE12" s="47">
        <v>6</v>
      </c>
      <c r="AF12" s="48">
        <v>0</v>
      </c>
      <c r="AG12" s="47">
        <v>1</v>
      </c>
      <c r="AH12" s="48">
        <v>0</v>
      </c>
      <c r="AI12" s="47">
        <v>0</v>
      </c>
      <c r="AJ12" s="47">
        <v>1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51">
        <v>10</v>
      </c>
      <c r="AQ12" s="78">
        <v>17</v>
      </c>
      <c r="AR12" t="b">
        <f t="shared" si="0"/>
        <v>1</v>
      </c>
      <c r="AS12" s="10" t="s">
        <v>8</v>
      </c>
      <c r="AT12" s="74">
        <f t="shared" si="1"/>
        <v>0</v>
      </c>
      <c r="AU12" s="74">
        <f t="shared" si="2"/>
        <v>4</v>
      </c>
      <c r="AV12" s="74">
        <f t="shared" si="3"/>
        <v>13</v>
      </c>
      <c r="AW12" s="74">
        <f t="shared" si="4"/>
        <v>0</v>
      </c>
      <c r="AX12" s="75">
        <f t="shared" si="5"/>
        <v>17</v>
      </c>
      <c r="AY12" s="76">
        <f t="shared" si="6"/>
        <v>0</v>
      </c>
      <c r="AZ12" s="76">
        <f t="shared" si="7"/>
        <v>0</v>
      </c>
      <c r="BA12" s="76">
        <f t="shared" si="8"/>
        <v>0</v>
      </c>
      <c r="BB12" s="76">
        <f t="shared" si="9"/>
        <v>0</v>
      </c>
      <c r="BC12" s="77">
        <f t="shared" si="10"/>
        <v>0</v>
      </c>
      <c r="BD12">
        <f t="shared" si="11"/>
        <v>17</v>
      </c>
    </row>
    <row r="13" spans="1:56" x14ac:dyDescent="0.25">
      <c r="A13" s="47">
        <v>6</v>
      </c>
      <c r="B13" s="47" t="s">
        <v>9</v>
      </c>
      <c r="C13" s="47">
        <v>0</v>
      </c>
      <c r="D13" s="47">
        <v>0</v>
      </c>
      <c r="E13" s="47">
        <v>0</v>
      </c>
      <c r="F13" s="48">
        <v>0</v>
      </c>
      <c r="G13" s="47">
        <v>0</v>
      </c>
      <c r="H13" s="47">
        <v>0</v>
      </c>
      <c r="I13" s="48">
        <v>0</v>
      </c>
      <c r="J13" s="47">
        <v>4</v>
      </c>
      <c r="K13" s="47">
        <v>0</v>
      </c>
      <c r="L13" s="48">
        <v>0</v>
      </c>
      <c r="M13" s="47">
        <v>0</v>
      </c>
      <c r="N13" s="48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51">
        <v>4</v>
      </c>
      <c r="W13" s="47">
        <v>0</v>
      </c>
      <c r="X13" s="47">
        <v>0</v>
      </c>
      <c r="Y13" s="47">
        <v>0</v>
      </c>
      <c r="Z13" s="48">
        <v>0</v>
      </c>
      <c r="AA13" s="47">
        <v>0</v>
      </c>
      <c r="AB13" s="47">
        <v>1</v>
      </c>
      <c r="AC13" s="48">
        <v>0</v>
      </c>
      <c r="AD13" s="47">
        <v>1</v>
      </c>
      <c r="AE13" s="47">
        <v>0</v>
      </c>
      <c r="AF13" s="48">
        <v>0</v>
      </c>
      <c r="AG13" s="47">
        <v>2</v>
      </c>
      <c r="AH13" s="48">
        <v>0</v>
      </c>
      <c r="AI13" s="47">
        <v>1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51">
        <v>5</v>
      </c>
      <c r="AQ13" s="78">
        <v>9</v>
      </c>
      <c r="AR13" t="b">
        <f t="shared" si="0"/>
        <v>1</v>
      </c>
      <c r="AS13" s="10" t="s">
        <v>9</v>
      </c>
      <c r="AT13" s="74">
        <f t="shared" si="1"/>
        <v>0</v>
      </c>
      <c r="AU13" s="74">
        <f t="shared" si="2"/>
        <v>6</v>
      </c>
      <c r="AV13" s="74">
        <f t="shared" si="3"/>
        <v>3</v>
      </c>
      <c r="AW13" s="74">
        <f t="shared" si="4"/>
        <v>0</v>
      </c>
      <c r="AX13" s="75">
        <f t="shared" si="5"/>
        <v>9</v>
      </c>
      <c r="AY13" s="76">
        <f t="shared" si="6"/>
        <v>0</v>
      </c>
      <c r="AZ13" s="76">
        <f t="shared" si="7"/>
        <v>0</v>
      </c>
      <c r="BA13" s="76">
        <f t="shared" si="8"/>
        <v>0</v>
      </c>
      <c r="BB13" s="76">
        <f t="shared" si="9"/>
        <v>0</v>
      </c>
      <c r="BC13" s="77">
        <f t="shared" si="10"/>
        <v>0</v>
      </c>
      <c r="BD13">
        <f t="shared" si="11"/>
        <v>9</v>
      </c>
    </row>
    <row r="14" spans="1:56" x14ac:dyDescent="0.25">
      <c r="A14" s="47">
        <v>7</v>
      </c>
      <c r="B14" s="47" t="s">
        <v>10</v>
      </c>
      <c r="C14" s="47">
        <v>0</v>
      </c>
      <c r="D14" s="47">
        <v>0</v>
      </c>
      <c r="E14" s="47">
        <v>0</v>
      </c>
      <c r="F14" s="48">
        <v>0</v>
      </c>
      <c r="G14" s="47">
        <v>0</v>
      </c>
      <c r="H14" s="47">
        <v>0</v>
      </c>
      <c r="I14" s="48">
        <v>0</v>
      </c>
      <c r="J14" s="47">
        <v>1</v>
      </c>
      <c r="K14" s="47">
        <v>2</v>
      </c>
      <c r="L14" s="48">
        <v>0</v>
      </c>
      <c r="M14" s="47">
        <v>1</v>
      </c>
      <c r="N14" s="48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51">
        <v>4</v>
      </c>
      <c r="W14" s="47">
        <v>0</v>
      </c>
      <c r="X14" s="47">
        <v>0</v>
      </c>
      <c r="Y14" s="47">
        <v>0</v>
      </c>
      <c r="Z14" s="48">
        <v>0</v>
      </c>
      <c r="AA14" s="47">
        <v>0</v>
      </c>
      <c r="AB14" s="47">
        <v>0</v>
      </c>
      <c r="AC14" s="48">
        <v>0</v>
      </c>
      <c r="AD14" s="47">
        <v>0</v>
      </c>
      <c r="AE14" s="47">
        <v>0</v>
      </c>
      <c r="AF14" s="48">
        <v>0</v>
      </c>
      <c r="AG14" s="47">
        <v>3</v>
      </c>
      <c r="AH14" s="48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51">
        <v>3</v>
      </c>
      <c r="AQ14" s="78">
        <v>7</v>
      </c>
      <c r="AR14" t="b">
        <f t="shared" si="0"/>
        <v>1</v>
      </c>
      <c r="AS14" s="10" t="s">
        <v>10</v>
      </c>
      <c r="AT14" s="74">
        <f t="shared" si="1"/>
        <v>0</v>
      </c>
      <c r="AU14" s="74">
        <f t="shared" si="2"/>
        <v>1</v>
      </c>
      <c r="AV14" s="74">
        <f t="shared" si="3"/>
        <v>6</v>
      </c>
      <c r="AW14" s="74">
        <f t="shared" si="4"/>
        <v>0</v>
      </c>
      <c r="AX14" s="75">
        <f t="shared" si="5"/>
        <v>7</v>
      </c>
      <c r="AY14" s="76">
        <f t="shared" si="6"/>
        <v>0</v>
      </c>
      <c r="AZ14" s="76">
        <f t="shared" si="7"/>
        <v>0</v>
      </c>
      <c r="BA14" s="76">
        <f t="shared" si="8"/>
        <v>0</v>
      </c>
      <c r="BB14" s="76">
        <f t="shared" si="9"/>
        <v>0</v>
      </c>
      <c r="BC14" s="77">
        <f t="shared" si="10"/>
        <v>0</v>
      </c>
      <c r="BD14">
        <f t="shared" si="11"/>
        <v>7</v>
      </c>
    </row>
    <row r="15" spans="1:56" x14ac:dyDescent="0.25">
      <c r="A15" s="47">
        <v>8</v>
      </c>
      <c r="B15" s="47" t="s">
        <v>11</v>
      </c>
      <c r="C15" s="47">
        <v>0</v>
      </c>
      <c r="D15" s="47">
        <v>0</v>
      </c>
      <c r="E15" s="47">
        <v>0</v>
      </c>
      <c r="F15" s="48">
        <v>0</v>
      </c>
      <c r="G15" s="47">
        <v>0</v>
      </c>
      <c r="H15" s="47">
        <v>0</v>
      </c>
      <c r="I15" s="48">
        <v>0</v>
      </c>
      <c r="J15" s="47">
        <v>1</v>
      </c>
      <c r="K15" s="47">
        <v>0</v>
      </c>
      <c r="L15" s="48">
        <v>0</v>
      </c>
      <c r="M15" s="47">
        <v>2</v>
      </c>
      <c r="N15" s="48">
        <v>0</v>
      </c>
      <c r="O15" s="47">
        <v>0</v>
      </c>
      <c r="P15" s="47">
        <v>1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51">
        <v>4</v>
      </c>
      <c r="W15" s="47">
        <v>0</v>
      </c>
      <c r="X15" s="47">
        <v>0</v>
      </c>
      <c r="Y15" s="47">
        <v>0</v>
      </c>
      <c r="Z15" s="48">
        <v>0</v>
      </c>
      <c r="AA15" s="47">
        <v>0</v>
      </c>
      <c r="AB15" s="47">
        <v>0</v>
      </c>
      <c r="AC15" s="48">
        <v>0</v>
      </c>
      <c r="AD15" s="47">
        <v>0</v>
      </c>
      <c r="AE15" s="47">
        <v>2</v>
      </c>
      <c r="AF15" s="48">
        <v>0</v>
      </c>
      <c r="AG15" s="47">
        <v>3</v>
      </c>
      <c r="AH15" s="48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51">
        <v>5</v>
      </c>
      <c r="AQ15" s="78">
        <v>9</v>
      </c>
      <c r="AR15" t="b">
        <f t="shared" si="0"/>
        <v>1</v>
      </c>
      <c r="AS15" s="10" t="s">
        <v>11</v>
      </c>
      <c r="AT15" s="74">
        <f t="shared" si="1"/>
        <v>0</v>
      </c>
      <c r="AU15" s="74">
        <f t="shared" si="2"/>
        <v>1</v>
      </c>
      <c r="AV15" s="74">
        <f t="shared" si="3"/>
        <v>8</v>
      </c>
      <c r="AW15" s="74">
        <f t="shared" si="4"/>
        <v>0</v>
      </c>
      <c r="AX15" s="75">
        <f t="shared" si="5"/>
        <v>9</v>
      </c>
      <c r="AY15" s="76">
        <f t="shared" si="6"/>
        <v>0</v>
      </c>
      <c r="AZ15" s="76">
        <f t="shared" si="7"/>
        <v>0</v>
      </c>
      <c r="BA15" s="76">
        <f t="shared" si="8"/>
        <v>0</v>
      </c>
      <c r="BB15" s="76">
        <f t="shared" si="9"/>
        <v>0</v>
      </c>
      <c r="BC15" s="77">
        <f t="shared" si="10"/>
        <v>0</v>
      </c>
      <c r="BD15">
        <f t="shared" si="11"/>
        <v>9</v>
      </c>
    </row>
    <row r="16" spans="1:56" x14ac:dyDescent="0.25">
      <c r="A16" s="47">
        <v>9</v>
      </c>
      <c r="B16" s="47" t="s">
        <v>12</v>
      </c>
      <c r="C16" s="47">
        <v>0</v>
      </c>
      <c r="D16" s="47">
        <v>0</v>
      </c>
      <c r="E16" s="47">
        <v>0</v>
      </c>
      <c r="F16" s="48">
        <v>0</v>
      </c>
      <c r="G16" s="47">
        <v>0</v>
      </c>
      <c r="H16" s="47">
        <v>0</v>
      </c>
      <c r="I16" s="48">
        <v>0</v>
      </c>
      <c r="J16" s="47">
        <v>0</v>
      </c>
      <c r="K16" s="47">
        <v>1</v>
      </c>
      <c r="L16" s="48">
        <v>0</v>
      </c>
      <c r="M16" s="47">
        <v>1</v>
      </c>
      <c r="N16" s="48">
        <v>0</v>
      </c>
      <c r="O16" s="47">
        <v>0</v>
      </c>
      <c r="P16" s="47">
        <v>1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51">
        <v>3</v>
      </c>
      <c r="W16" s="47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0</v>
      </c>
      <c r="AC16" s="48">
        <v>0</v>
      </c>
      <c r="AD16" s="47">
        <v>0</v>
      </c>
      <c r="AE16" s="47">
        <v>1</v>
      </c>
      <c r="AF16" s="48">
        <v>0</v>
      </c>
      <c r="AG16" s="47">
        <v>1</v>
      </c>
      <c r="AH16" s="48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51">
        <v>2</v>
      </c>
      <c r="AQ16" s="78">
        <v>5</v>
      </c>
      <c r="AR16" t="b">
        <f t="shared" si="0"/>
        <v>1</v>
      </c>
      <c r="AS16" s="10" t="s">
        <v>12</v>
      </c>
      <c r="AT16" s="74">
        <f t="shared" si="1"/>
        <v>0</v>
      </c>
      <c r="AU16" s="74">
        <f t="shared" si="2"/>
        <v>0</v>
      </c>
      <c r="AV16" s="74">
        <f t="shared" si="3"/>
        <v>5</v>
      </c>
      <c r="AW16" s="74">
        <f t="shared" si="4"/>
        <v>0</v>
      </c>
      <c r="AX16" s="75">
        <f t="shared" si="5"/>
        <v>5</v>
      </c>
      <c r="AY16" s="76">
        <f t="shared" si="6"/>
        <v>0</v>
      </c>
      <c r="AZ16" s="76">
        <f t="shared" si="7"/>
        <v>0</v>
      </c>
      <c r="BA16" s="76">
        <f t="shared" si="8"/>
        <v>0</v>
      </c>
      <c r="BB16" s="76">
        <f t="shared" si="9"/>
        <v>0</v>
      </c>
      <c r="BC16" s="77">
        <f t="shared" si="10"/>
        <v>0</v>
      </c>
      <c r="BD16">
        <f t="shared" si="11"/>
        <v>5</v>
      </c>
    </row>
    <row r="17" spans="1:56" x14ac:dyDescent="0.25">
      <c r="A17" s="47">
        <v>10</v>
      </c>
      <c r="B17" s="47" t="s">
        <v>13</v>
      </c>
      <c r="C17" s="47">
        <v>0</v>
      </c>
      <c r="D17" s="47">
        <v>0</v>
      </c>
      <c r="E17" s="47">
        <v>0</v>
      </c>
      <c r="F17" s="48">
        <v>0</v>
      </c>
      <c r="G17" s="47">
        <v>1</v>
      </c>
      <c r="H17" s="47">
        <v>0</v>
      </c>
      <c r="I17" s="48">
        <v>0</v>
      </c>
      <c r="J17" s="47">
        <v>0</v>
      </c>
      <c r="K17" s="47">
        <v>1</v>
      </c>
      <c r="L17" s="48">
        <v>0</v>
      </c>
      <c r="M17" s="47">
        <v>2</v>
      </c>
      <c r="N17" s="48">
        <v>0</v>
      </c>
      <c r="O17" s="47">
        <v>1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51">
        <v>5</v>
      </c>
      <c r="W17" s="47">
        <v>0</v>
      </c>
      <c r="X17" s="47">
        <v>0</v>
      </c>
      <c r="Y17" s="47">
        <v>0</v>
      </c>
      <c r="Z17" s="48">
        <v>0</v>
      </c>
      <c r="AA17" s="47">
        <v>0</v>
      </c>
      <c r="AB17" s="47">
        <v>0</v>
      </c>
      <c r="AC17" s="48">
        <v>0</v>
      </c>
      <c r="AD17" s="47">
        <v>0</v>
      </c>
      <c r="AE17" s="47">
        <v>4</v>
      </c>
      <c r="AF17" s="48">
        <v>1</v>
      </c>
      <c r="AG17" s="47">
        <v>4</v>
      </c>
      <c r="AH17" s="48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51">
        <v>9</v>
      </c>
      <c r="AQ17" s="78">
        <v>14</v>
      </c>
      <c r="AR17" t="b">
        <f t="shared" si="0"/>
        <v>1</v>
      </c>
      <c r="AS17" s="10" t="s">
        <v>13</v>
      </c>
      <c r="AT17" s="74">
        <f t="shared" si="1"/>
        <v>0</v>
      </c>
      <c r="AU17" s="74">
        <f t="shared" si="2"/>
        <v>1</v>
      </c>
      <c r="AV17" s="74">
        <f t="shared" si="3"/>
        <v>12</v>
      </c>
      <c r="AW17" s="74">
        <f t="shared" si="4"/>
        <v>0</v>
      </c>
      <c r="AX17" s="75">
        <f t="shared" si="5"/>
        <v>13</v>
      </c>
      <c r="AY17" s="76">
        <f t="shared" si="6"/>
        <v>0</v>
      </c>
      <c r="AZ17" s="76">
        <f t="shared" si="7"/>
        <v>0</v>
      </c>
      <c r="BA17" s="76">
        <f t="shared" si="8"/>
        <v>1</v>
      </c>
      <c r="BB17" s="76">
        <f t="shared" si="9"/>
        <v>0</v>
      </c>
      <c r="BC17" s="77">
        <f t="shared" si="10"/>
        <v>1</v>
      </c>
      <c r="BD17">
        <f t="shared" si="11"/>
        <v>14</v>
      </c>
    </row>
    <row r="18" spans="1:56" x14ac:dyDescent="0.25">
      <c r="A18" s="47">
        <v>11</v>
      </c>
      <c r="B18" s="47" t="s">
        <v>14</v>
      </c>
      <c r="C18" s="47">
        <v>0</v>
      </c>
      <c r="D18" s="47">
        <v>0</v>
      </c>
      <c r="E18" s="47">
        <v>0</v>
      </c>
      <c r="F18" s="48">
        <v>0</v>
      </c>
      <c r="G18" s="47">
        <v>0</v>
      </c>
      <c r="H18" s="47">
        <v>1</v>
      </c>
      <c r="I18" s="48">
        <v>0</v>
      </c>
      <c r="J18" s="47">
        <v>1</v>
      </c>
      <c r="K18" s="47">
        <v>0</v>
      </c>
      <c r="L18" s="48">
        <v>0</v>
      </c>
      <c r="M18" s="47">
        <v>0</v>
      </c>
      <c r="N18" s="48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51">
        <v>2</v>
      </c>
      <c r="W18" s="47">
        <v>0</v>
      </c>
      <c r="X18" s="47">
        <v>0</v>
      </c>
      <c r="Y18" s="47">
        <v>0</v>
      </c>
      <c r="Z18" s="48">
        <v>0</v>
      </c>
      <c r="AA18" s="47">
        <v>0</v>
      </c>
      <c r="AB18" s="47">
        <v>0</v>
      </c>
      <c r="AC18" s="48">
        <v>0</v>
      </c>
      <c r="AD18" s="47">
        <v>0</v>
      </c>
      <c r="AE18" s="47">
        <v>0</v>
      </c>
      <c r="AF18" s="48">
        <v>0</v>
      </c>
      <c r="AG18" s="47">
        <v>1</v>
      </c>
      <c r="AH18" s="48">
        <v>0</v>
      </c>
      <c r="AI18" s="47">
        <v>0</v>
      </c>
      <c r="AJ18" s="47">
        <v>1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51">
        <v>2</v>
      </c>
      <c r="AQ18" s="78">
        <v>4</v>
      </c>
      <c r="AR18" t="b">
        <f t="shared" si="0"/>
        <v>1</v>
      </c>
      <c r="AS18" s="10" t="s">
        <v>14</v>
      </c>
      <c r="AT18" s="74">
        <f t="shared" si="1"/>
        <v>0</v>
      </c>
      <c r="AU18" s="74">
        <f t="shared" si="2"/>
        <v>2</v>
      </c>
      <c r="AV18" s="74">
        <f t="shared" si="3"/>
        <v>2</v>
      </c>
      <c r="AW18" s="74">
        <f t="shared" si="4"/>
        <v>0</v>
      </c>
      <c r="AX18" s="75">
        <f t="shared" si="5"/>
        <v>4</v>
      </c>
      <c r="AY18" s="76">
        <f t="shared" si="6"/>
        <v>0</v>
      </c>
      <c r="AZ18" s="76">
        <f t="shared" si="7"/>
        <v>0</v>
      </c>
      <c r="BA18" s="76">
        <f t="shared" si="8"/>
        <v>0</v>
      </c>
      <c r="BB18" s="76">
        <f t="shared" si="9"/>
        <v>0</v>
      </c>
      <c r="BC18" s="77">
        <f t="shared" si="10"/>
        <v>0</v>
      </c>
      <c r="BD18">
        <f t="shared" si="11"/>
        <v>4</v>
      </c>
    </row>
    <row r="19" spans="1:56" x14ac:dyDescent="0.25">
      <c r="A19" s="47">
        <v>12</v>
      </c>
      <c r="B19" s="47" t="s">
        <v>15</v>
      </c>
      <c r="C19" s="47">
        <v>0</v>
      </c>
      <c r="D19" s="47">
        <v>0</v>
      </c>
      <c r="E19" s="47">
        <v>0</v>
      </c>
      <c r="F19" s="48">
        <v>0</v>
      </c>
      <c r="G19" s="47">
        <v>0</v>
      </c>
      <c r="H19" s="47">
        <v>0</v>
      </c>
      <c r="I19" s="48">
        <v>0</v>
      </c>
      <c r="J19" s="47">
        <v>1</v>
      </c>
      <c r="K19" s="47">
        <v>1</v>
      </c>
      <c r="L19" s="48">
        <v>0</v>
      </c>
      <c r="M19" s="47">
        <v>0</v>
      </c>
      <c r="N19" s="48">
        <v>0</v>
      </c>
      <c r="O19" s="47">
        <v>1</v>
      </c>
      <c r="P19" s="47">
        <v>2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51">
        <v>5</v>
      </c>
      <c r="W19" s="47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  <c r="AD19" s="47">
        <v>0</v>
      </c>
      <c r="AE19" s="47">
        <v>1</v>
      </c>
      <c r="AF19" s="48">
        <v>0</v>
      </c>
      <c r="AG19" s="47">
        <v>2</v>
      </c>
      <c r="AH19" s="48">
        <v>0</v>
      </c>
      <c r="AI19" s="47">
        <v>2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51">
        <v>5</v>
      </c>
      <c r="AQ19" s="78">
        <v>10</v>
      </c>
      <c r="AR19" t="b">
        <f t="shared" si="0"/>
        <v>1</v>
      </c>
      <c r="AS19" s="10" t="s">
        <v>15</v>
      </c>
      <c r="AT19" s="74">
        <f t="shared" si="1"/>
        <v>0</v>
      </c>
      <c r="AU19" s="74">
        <f t="shared" si="2"/>
        <v>1</v>
      </c>
      <c r="AV19" s="74">
        <f t="shared" si="3"/>
        <v>9</v>
      </c>
      <c r="AW19" s="74">
        <f t="shared" si="4"/>
        <v>0</v>
      </c>
      <c r="AX19" s="75">
        <f t="shared" si="5"/>
        <v>10</v>
      </c>
      <c r="AY19" s="76">
        <f t="shared" si="6"/>
        <v>0</v>
      </c>
      <c r="AZ19" s="76">
        <f t="shared" si="7"/>
        <v>0</v>
      </c>
      <c r="BA19" s="76">
        <f t="shared" si="8"/>
        <v>0</v>
      </c>
      <c r="BB19" s="76">
        <f t="shared" si="9"/>
        <v>0</v>
      </c>
      <c r="BC19" s="77">
        <f t="shared" si="10"/>
        <v>0</v>
      </c>
      <c r="BD19">
        <f t="shared" si="11"/>
        <v>10</v>
      </c>
    </row>
    <row r="20" spans="1:56" x14ac:dyDescent="0.25">
      <c r="A20" s="47">
        <v>13</v>
      </c>
      <c r="B20" s="47" t="s">
        <v>16</v>
      </c>
      <c r="C20" s="47">
        <v>0</v>
      </c>
      <c r="D20" s="47">
        <v>0</v>
      </c>
      <c r="E20" s="47">
        <v>0</v>
      </c>
      <c r="F20" s="48">
        <v>0</v>
      </c>
      <c r="G20" s="47">
        <v>0</v>
      </c>
      <c r="H20" s="47">
        <v>0</v>
      </c>
      <c r="I20" s="48">
        <v>0</v>
      </c>
      <c r="J20" s="47">
        <v>0</v>
      </c>
      <c r="K20" s="47">
        <v>1</v>
      </c>
      <c r="L20" s="48">
        <v>0</v>
      </c>
      <c r="M20" s="47">
        <v>1</v>
      </c>
      <c r="N20" s="48">
        <v>0</v>
      </c>
      <c r="O20" s="47">
        <v>0</v>
      </c>
      <c r="P20" s="47">
        <v>1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51">
        <v>3</v>
      </c>
      <c r="W20" s="47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8">
        <v>0</v>
      </c>
      <c r="AD20" s="47">
        <v>0</v>
      </c>
      <c r="AE20" s="47">
        <v>0</v>
      </c>
      <c r="AF20" s="48">
        <v>0</v>
      </c>
      <c r="AG20" s="47">
        <v>4</v>
      </c>
      <c r="AH20" s="48">
        <v>0</v>
      </c>
      <c r="AI20" s="47">
        <v>0</v>
      </c>
      <c r="AJ20" s="47">
        <v>1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51">
        <v>5</v>
      </c>
      <c r="AQ20" s="78">
        <v>8</v>
      </c>
      <c r="AR20" t="b">
        <f t="shared" si="0"/>
        <v>1</v>
      </c>
      <c r="AS20" s="10" t="s">
        <v>16</v>
      </c>
      <c r="AT20" s="74">
        <f t="shared" si="1"/>
        <v>0</v>
      </c>
      <c r="AU20" s="74">
        <f t="shared" si="2"/>
        <v>0</v>
      </c>
      <c r="AV20" s="74">
        <f t="shared" si="3"/>
        <v>8</v>
      </c>
      <c r="AW20" s="74">
        <f t="shared" si="4"/>
        <v>0</v>
      </c>
      <c r="AX20" s="75">
        <f t="shared" si="5"/>
        <v>8</v>
      </c>
      <c r="AY20" s="76">
        <f t="shared" si="6"/>
        <v>0</v>
      </c>
      <c r="AZ20" s="76">
        <f t="shared" si="7"/>
        <v>0</v>
      </c>
      <c r="BA20" s="76">
        <f t="shared" si="8"/>
        <v>0</v>
      </c>
      <c r="BB20" s="76">
        <f t="shared" si="9"/>
        <v>0</v>
      </c>
      <c r="BC20" s="77">
        <f t="shared" si="10"/>
        <v>0</v>
      </c>
      <c r="BD20">
        <f t="shared" si="11"/>
        <v>8</v>
      </c>
    </row>
    <row r="21" spans="1:56" x14ac:dyDescent="0.25">
      <c r="A21" s="47">
        <v>14</v>
      </c>
      <c r="B21" s="47" t="s">
        <v>17</v>
      </c>
      <c r="C21" s="47">
        <v>0</v>
      </c>
      <c r="D21" s="47">
        <v>0</v>
      </c>
      <c r="E21" s="47">
        <v>0</v>
      </c>
      <c r="F21" s="48">
        <v>0</v>
      </c>
      <c r="G21" s="47">
        <v>0</v>
      </c>
      <c r="H21" s="47">
        <v>1</v>
      </c>
      <c r="I21" s="48">
        <v>0</v>
      </c>
      <c r="J21" s="47">
        <v>3</v>
      </c>
      <c r="K21" s="47">
        <v>0</v>
      </c>
      <c r="L21" s="48">
        <v>0</v>
      </c>
      <c r="M21" s="47">
        <v>5</v>
      </c>
      <c r="N21" s="48">
        <v>0</v>
      </c>
      <c r="O21" s="47">
        <v>2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51">
        <v>11</v>
      </c>
      <c r="W21" s="47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1</v>
      </c>
      <c r="AD21" s="47">
        <v>0</v>
      </c>
      <c r="AE21" s="47">
        <v>1</v>
      </c>
      <c r="AF21" s="48">
        <v>0</v>
      </c>
      <c r="AG21" s="47">
        <v>3</v>
      </c>
      <c r="AH21" s="48">
        <v>0</v>
      </c>
      <c r="AI21" s="47">
        <v>1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51">
        <v>6</v>
      </c>
      <c r="AQ21" s="78">
        <v>17</v>
      </c>
      <c r="AR21" t="b">
        <f t="shared" si="0"/>
        <v>1</v>
      </c>
      <c r="AS21" s="10" t="s">
        <v>17</v>
      </c>
      <c r="AT21" s="74">
        <f t="shared" si="1"/>
        <v>0</v>
      </c>
      <c r="AU21" s="74">
        <f t="shared" si="2"/>
        <v>4</v>
      </c>
      <c r="AV21" s="74">
        <f t="shared" si="3"/>
        <v>12</v>
      </c>
      <c r="AW21" s="74">
        <f t="shared" si="4"/>
        <v>0</v>
      </c>
      <c r="AX21" s="75">
        <f t="shared" si="5"/>
        <v>16</v>
      </c>
      <c r="AY21" s="76">
        <f t="shared" si="6"/>
        <v>0</v>
      </c>
      <c r="AZ21" s="76">
        <f t="shared" si="7"/>
        <v>1</v>
      </c>
      <c r="BA21" s="76">
        <f t="shared" si="8"/>
        <v>0</v>
      </c>
      <c r="BB21" s="76">
        <f t="shared" si="9"/>
        <v>0</v>
      </c>
      <c r="BC21" s="77">
        <f t="shared" si="10"/>
        <v>1</v>
      </c>
      <c r="BD21">
        <f t="shared" si="11"/>
        <v>17</v>
      </c>
    </row>
    <row r="22" spans="1:56" x14ac:dyDescent="0.25">
      <c r="A22" s="47">
        <v>15</v>
      </c>
      <c r="B22" s="47" t="s">
        <v>18</v>
      </c>
      <c r="C22" s="47">
        <v>0</v>
      </c>
      <c r="D22" s="47">
        <v>0</v>
      </c>
      <c r="E22" s="47">
        <v>0</v>
      </c>
      <c r="F22" s="48">
        <v>0</v>
      </c>
      <c r="G22" s="47">
        <v>0</v>
      </c>
      <c r="H22" s="47">
        <v>2</v>
      </c>
      <c r="I22" s="48">
        <v>0</v>
      </c>
      <c r="J22" s="47">
        <v>2</v>
      </c>
      <c r="K22" s="47">
        <v>2</v>
      </c>
      <c r="L22" s="48">
        <v>1</v>
      </c>
      <c r="M22" s="47">
        <v>1</v>
      </c>
      <c r="N22" s="48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51">
        <v>8</v>
      </c>
      <c r="W22" s="47">
        <v>0</v>
      </c>
      <c r="X22" s="47">
        <v>0</v>
      </c>
      <c r="Y22" s="47">
        <v>0</v>
      </c>
      <c r="Z22" s="48">
        <v>0</v>
      </c>
      <c r="AA22" s="47">
        <v>0</v>
      </c>
      <c r="AB22" s="47">
        <v>8</v>
      </c>
      <c r="AC22" s="48">
        <v>0</v>
      </c>
      <c r="AD22" s="47">
        <v>1</v>
      </c>
      <c r="AE22" s="47">
        <v>3</v>
      </c>
      <c r="AF22" s="48">
        <v>0</v>
      </c>
      <c r="AG22" s="47">
        <v>4</v>
      </c>
      <c r="AH22" s="48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51">
        <v>16</v>
      </c>
      <c r="AQ22" s="78">
        <v>24</v>
      </c>
      <c r="AR22" t="b">
        <f t="shared" si="0"/>
        <v>1</v>
      </c>
      <c r="AS22" s="10" t="s">
        <v>18</v>
      </c>
      <c r="AT22" s="74">
        <f t="shared" si="1"/>
        <v>0</v>
      </c>
      <c r="AU22" s="74">
        <f t="shared" si="2"/>
        <v>13</v>
      </c>
      <c r="AV22" s="74">
        <f t="shared" si="3"/>
        <v>10</v>
      </c>
      <c r="AW22" s="74">
        <f t="shared" si="4"/>
        <v>0</v>
      </c>
      <c r="AX22" s="75">
        <f t="shared" si="5"/>
        <v>23</v>
      </c>
      <c r="AY22" s="76">
        <f t="shared" si="6"/>
        <v>0</v>
      </c>
      <c r="AZ22" s="76">
        <f t="shared" si="7"/>
        <v>0</v>
      </c>
      <c r="BA22" s="76">
        <f t="shared" si="8"/>
        <v>1</v>
      </c>
      <c r="BB22" s="76">
        <f t="shared" si="9"/>
        <v>0</v>
      </c>
      <c r="BC22" s="77">
        <f t="shared" si="10"/>
        <v>1</v>
      </c>
      <c r="BD22">
        <f t="shared" si="11"/>
        <v>24</v>
      </c>
    </row>
    <row r="23" spans="1:56" x14ac:dyDescent="0.25">
      <c r="A23" s="47">
        <v>16</v>
      </c>
      <c r="B23" s="47" t="s">
        <v>19</v>
      </c>
      <c r="C23" s="47">
        <v>0</v>
      </c>
      <c r="D23" s="47">
        <v>0</v>
      </c>
      <c r="E23" s="47">
        <v>0</v>
      </c>
      <c r="F23" s="48">
        <v>0</v>
      </c>
      <c r="G23" s="47">
        <v>0</v>
      </c>
      <c r="H23" s="47">
        <v>1</v>
      </c>
      <c r="I23" s="48">
        <v>3</v>
      </c>
      <c r="J23" s="47">
        <v>0</v>
      </c>
      <c r="K23" s="47">
        <v>2</v>
      </c>
      <c r="L23" s="48">
        <v>2</v>
      </c>
      <c r="M23" s="47">
        <v>3</v>
      </c>
      <c r="N23" s="48">
        <v>0</v>
      </c>
      <c r="O23" s="47">
        <v>2</v>
      </c>
      <c r="P23" s="47">
        <v>1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51">
        <v>14</v>
      </c>
      <c r="W23" s="47">
        <v>0</v>
      </c>
      <c r="X23" s="47">
        <v>0</v>
      </c>
      <c r="Y23" s="47">
        <v>0</v>
      </c>
      <c r="Z23" s="48">
        <v>0</v>
      </c>
      <c r="AA23" s="47">
        <v>0</v>
      </c>
      <c r="AB23" s="47">
        <v>3</v>
      </c>
      <c r="AC23" s="48">
        <v>0</v>
      </c>
      <c r="AD23" s="47">
        <v>0</v>
      </c>
      <c r="AE23" s="47">
        <v>1</v>
      </c>
      <c r="AF23" s="48">
        <v>0</v>
      </c>
      <c r="AG23" s="47">
        <v>3</v>
      </c>
      <c r="AH23" s="48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51">
        <v>7</v>
      </c>
      <c r="AQ23" s="78">
        <v>21</v>
      </c>
      <c r="AR23" t="b">
        <f t="shared" si="0"/>
        <v>1</v>
      </c>
      <c r="AS23" s="10" t="s">
        <v>19</v>
      </c>
      <c r="AT23" s="74">
        <f t="shared" si="1"/>
        <v>0</v>
      </c>
      <c r="AU23" s="74">
        <f t="shared" si="2"/>
        <v>4</v>
      </c>
      <c r="AV23" s="74">
        <f t="shared" si="3"/>
        <v>12</v>
      </c>
      <c r="AW23" s="74">
        <f t="shared" si="4"/>
        <v>0</v>
      </c>
      <c r="AX23" s="75">
        <f t="shared" si="5"/>
        <v>16</v>
      </c>
      <c r="AY23" s="76">
        <f t="shared" si="6"/>
        <v>0</v>
      </c>
      <c r="AZ23" s="76">
        <f t="shared" si="7"/>
        <v>3</v>
      </c>
      <c r="BA23" s="76">
        <f t="shared" si="8"/>
        <v>2</v>
      </c>
      <c r="BB23" s="76">
        <f t="shared" si="9"/>
        <v>0</v>
      </c>
      <c r="BC23" s="77">
        <f t="shared" si="10"/>
        <v>5</v>
      </c>
      <c r="BD23">
        <f t="shared" si="11"/>
        <v>21</v>
      </c>
    </row>
    <row r="24" spans="1:56" x14ac:dyDescent="0.25">
      <c r="A24" s="47">
        <v>17</v>
      </c>
      <c r="B24" s="47" t="s">
        <v>20</v>
      </c>
      <c r="C24" s="47">
        <v>0</v>
      </c>
      <c r="D24" s="47">
        <v>0</v>
      </c>
      <c r="E24" s="47">
        <v>1</v>
      </c>
      <c r="F24" s="48">
        <v>0</v>
      </c>
      <c r="G24" s="47">
        <v>1</v>
      </c>
      <c r="H24" s="47">
        <v>5</v>
      </c>
      <c r="I24" s="48">
        <v>6</v>
      </c>
      <c r="J24" s="47">
        <v>7</v>
      </c>
      <c r="K24" s="47">
        <v>10</v>
      </c>
      <c r="L24" s="48">
        <v>1</v>
      </c>
      <c r="M24" s="47">
        <v>2</v>
      </c>
      <c r="N24" s="48">
        <v>1</v>
      </c>
      <c r="O24" s="47">
        <v>0</v>
      </c>
      <c r="P24" s="47">
        <v>0</v>
      </c>
      <c r="Q24" s="47">
        <v>1</v>
      </c>
      <c r="R24" s="47">
        <v>0</v>
      </c>
      <c r="S24" s="47">
        <v>0</v>
      </c>
      <c r="T24" s="47">
        <v>0</v>
      </c>
      <c r="U24" s="47">
        <v>0</v>
      </c>
      <c r="V24" s="51">
        <v>35</v>
      </c>
      <c r="W24" s="47">
        <v>0</v>
      </c>
      <c r="X24" s="47">
        <v>0</v>
      </c>
      <c r="Y24" s="47">
        <v>0</v>
      </c>
      <c r="Z24" s="48">
        <v>0</v>
      </c>
      <c r="AA24" s="47">
        <v>0</v>
      </c>
      <c r="AB24" s="47">
        <v>22</v>
      </c>
      <c r="AC24" s="48">
        <v>47</v>
      </c>
      <c r="AD24" s="47">
        <v>0</v>
      </c>
      <c r="AE24" s="47">
        <v>7</v>
      </c>
      <c r="AF24" s="48">
        <v>2</v>
      </c>
      <c r="AG24" s="47">
        <v>9</v>
      </c>
      <c r="AH24" s="48">
        <v>1</v>
      </c>
      <c r="AI24" s="47">
        <v>7</v>
      </c>
      <c r="AJ24" s="47">
        <v>1</v>
      </c>
      <c r="AK24" s="47">
        <v>1</v>
      </c>
      <c r="AL24" s="47">
        <v>0</v>
      </c>
      <c r="AM24" s="47">
        <v>0</v>
      </c>
      <c r="AN24" s="47">
        <v>0</v>
      </c>
      <c r="AO24" s="47">
        <v>0</v>
      </c>
      <c r="AP24" s="51">
        <v>97</v>
      </c>
      <c r="AQ24" s="78">
        <v>132</v>
      </c>
      <c r="AR24" t="b">
        <f t="shared" si="0"/>
        <v>1</v>
      </c>
      <c r="AS24" s="10" t="s">
        <v>20</v>
      </c>
      <c r="AT24" s="74">
        <f t="shared" si="1"/>
        <v>0</v>
      </c>
      <c r="AU24" s="74">
        <f t="shared" si="2"/>
        <v>36</v>
      </c>
      <c r="AV24" s="74">
        <f t="shared" si="3"/>
        <v>36</v>
      </c>
      <c r="AW24" s="74">
        <f t="shared" si="4"/>
        <v>2</v>
      </c>
      <c r="AX24" s="75">
        <f t="shared" si="5"/>
        <v>74</v>
      </c>
      <c r="AY24" s="76">
        <f t="shared" si="6"/>
        <v>0</v>
      </c>
      <c r="AZ24" s="76">
        <f t="shared" si="7"/>
        <v>53</v>
      </c>
      <c r="BA24" s="76">
        <f t="shared" si="8"/>
        <v>3</v>
      </c>
      <c r="BB24" s="76">
        <f t="shared" si="9"/>
        <v>2</v>
      </c>
      <c r="BC24" s="77">
        <f t="shared" si="10"/>
        <v>58</v>
      </c>
      <c r="BD24">
        <f t="shared" si="11"/>
        <v>132</v>
      </c>
    </row>
    <row r="25" spans="1:56" x14ac:dyDescent="0.25">
      <c r="A25" s="47">
        <v>18</v>
      </c>
      <c r="B25" s="47" t="s">
        <v>21</v>
      </c>
      <c r="C25" s="47">
        <v>0</v>
      </c>
      <c r="D25" s="47">
        <v>0</v>
      </c>
      <c r="E25" s="47">
        <v>0</v>
      </c>
      <c r="F25" s="48">
        <v>0</v>
      </c>
      <c r="G25" s="47">
        <v>0</v>
      </c>
      <c r="H25" s="47">
        <v>6</v>
      </c>
      <c r="I25" s="48">
        <v>1</v>
      </c>
      <c r="J25" s="47">
        <v>4</v>
      </c>
      <c r="K25" s="47">
        <v>2</v>
      </c>
      <c r="L25" s="48">
        <v>0</v>
      </c>
      <c r="M25" s="47">
        <v>2</v>
      </c>
      <c r="N25" s="48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51">
        <v>15</v>
      </c>
      <c r="W25" s="47">
        <v>0</v>
      </c>
      <c r="X25" s="47">
        <v>0</v>
      </c>
      <c r="Y25" s="47">
        <v>0</v>
      </c>
      <c r="Z25" s="48">
        <v>0</v>
      </c>
      <c r="AA25" s="47">
        <v>0</v>
      </c>
      <c r="AB25" s="47">
        <v>9</v>
      </c>
      <c r="AC25" s="48">
        <v>0</v>
      </c>
      <c r="AD25" s="47">
        <v>2</v>
      </c>
      <c r="AE25" s="47">
        <v>4</v>
      </c>
      <c r="AF25" s="48">
        <v>0</v>
      </c>
      <c r="AG25" s="47">
        <v>7</v>
      </c>
      <c r="AH25" s="48">
        <v>0</v>
      </c>
      <c r="AI25" s="47">
        <v>1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51">
        <v>23</v>
      </c>
      <c r="AQ25" s="78">
        <v>38</v>
      </c>
      <c r="AR25" t="b">
        <f t="shared" si="0"/>
        <v>1</v>
      </c>
      <c r="AS25" s="10" t="s">
        <v>21</v>
      </c>
      <c r="AT25" s="74">
        <f t="shared" si="1"/>
        <v>0</v>
      </c>
      <c r="AU25" s="74">
        <f t="shared" si="2"/>
        <v>21</v>
      </c>
      <c r="AV25" s="74">
        <f t="shared" si="3"/>
        <v>16</v>
      </c>
      <c r="AW25" s="74">
        <f t="shared" si="4"/>
        <v>0</v>
      </c>
      <c r="AX25" s="75">
        <f t="shared" si="5"/>
        <v>37</v>
      </c>
      <c r="AY25" s="76">
        <f t="shared" si="6"/>
        <v>0</v>
      </c>
      <c r="AZ25" s="76">
        <f t="shared" si="7"/>
        <v>1</v>
      </c>
      <c r="BA25" s="76">
        <f t="shared" si="8"/>
        <v>0</v>
      </c>
      <c r="BB25" s="76">
        <f t="shared" si="9"/>
        <v>0</v>
      </c>
      <c r="BC25" s="77">
        <f t="shared" si="10"/>
        <v>1</v>
      </c>
      <c r="BD25">
        <f t="shared" si="11"/>
        <v>38</v>
      </c>
    </row>
    <row r="26" spans="1:56" x14ac:dyDescent="0.25">
      <c r="A26" s="47">
        <v>19</v>
      </c>
      <c r="B26" s="47" t="s">
        <v>22</v>
      </c>
      <c r="C26" s="47">
        <v>0</v>
      </c>
      <c r="D26" s="47">
        <v>2</v>
      </c>
      <c r="E26" s="47">
        <v>16</v>
      </c>
      <c r="F26" s="48">
        <v>0</v>
      </c>
      <c r="G26" s="47">
        <v>11</v>
      </c>
      <c r="H26" s="47">
        <v>23</v>
      </c>
      <c r="I26" s="48">
        <v>0</v>
      </c>
      <c r="J26" s="47">
        <v>29</v>
      </c>
      <c r="K26" s="47">
        <v>34</v>
      </c>
      <c r="L26" s="48">
        <v>0</v>
      </c>
      <c r="M26" s="47">
        <v>2</v>
      </c>
      <c r="N26" s="48">
        <v>0</v>
      </c>
      <c r="O26" s="47">
        <v>1</v>
      </c>
      <c r="P26" s="47">
        <v>1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51">
        <v>119</v>
      </c>
      <c r="W26" s="47">
        <v>0</v>
      </c>
      <c r="X26" s="47">
        <v>0</v>
      </c>
      <c r="Y26" s="47">
        <v>0</v>
      </c>
      <c r="Z26" s="48">
        <v>0</v>
      </c>
      <c r="AA26" s="47">
        <v>0</v>
      </c>
      <c r="AB26" s="47">
        <v>6</v>
      </c>
      <c r="AC26" s="48">
        <v>0</v>
      </c>
      <c r="AD26" s="47">
        <v>0</v>
      </c>
      <c r="AE26" s="47">
        <v>9</v>
      </c>
      <c r="AF26" s="48">
        <v>1</v>
      </c>
      <c r="AG26" s="47">
        <v>3</v>
      </c>
      <c r="AH26" s="48">
        <v>0</v>
      </c>
      <c r="AI26" s="47">
        <v>0</v>
      </c>
      <c r="AJ26" s="47">
        <v>1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51">
        <v>20</v>
      </c>
      <c r="AQ26" s="78">
        <v>139</v>
      </c>
      <c r="AR26" t="b">
        <f t="shared" si="0"/>
        <v>1</v>
      </c>
      <c r="AS26" s="10" t="s">
        <v>22</v>
      </c>
      <c r="AT26" s="74">
        <f t="shared" si="1"/>
        <v>2</v>
      </c>
      <c r="AU26" s="74">
        <f t="shared" si="2"/>
        <v>85</v>
      </c>
      <c r="AV26" s="74">
        <f t="shared" si="3"/>
        <v>51</v>
      </c>
      <c r="AW26" s="74">
        <f t="shared" si="4"/>
        <v>0</v>
      </c>
      <c r="AX26" s="75">
        <f t="shared" si="5"/>
        <v>138</v>
      </c>
      <c r="AY26" s="76">
        <f t="shared" si="6"/>
        <v>0</v>
      </c>
      <c r="AZ26" s="76">
        <f t="shared" si="7"/>
        <v>0</v>
      </c>
      <c r="BA26" s="76">
        <f t="shared" si="8"/>
        <v>1</v>
      </c>
      <c r="BB26" s="76">
        <f t="shared" si="9"/>
        <v>0</v>
      </c>
      <c r="BC26" s="77">
        <f t="shared" si="10"/>
        <v>1</v>
      </c>
      <c r="BD26">
        <f t="shared" si="11"/>
        <v>139</v>
      </c>
    </row>
    <row r="27" spans="1:56" x14ac:dyDescent="0.25">
      <c r="A27" s="47">
        <v>20</v>
      </c>
      <c r="B27" s="47" t="s">
        <v>23</v>
      </c>
      <c r="C27" s="47">
        <v>0</v>
      </c>
      <c r="D27" s="47">
        <v>0</v>
      </c>
      <c r="E27" s="47">
        <v>0</v>
      </c>
      <c r="F27" s="48">
        <v>0</v>
      </c>
      <c r="G27" s="47">
        <v>0</v>
      </c>
      <c r="H27" s="47">
        <v>1</v>
      </c>
      <c r="I27" s="48">
        <v>0</v>
      </c>
      <c r="J27" s="47">
        <v>2</v>
      </c>
      <c r="K27" s="47">
        <v>1</v>
      </c>
      <c r="L27" s="48">
        <v>0</v>
      </c>
      <c r="M27" s="47">
        <v>2</v>
      </c>
      <c r="N27" s="48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51">
        <v>6</v>
      </c>
      <c r="W27" s="47">
        <v>0</v>
      </c>
      <c r="X27" s="47">
        <v>0</v>
      </c>
      <c r="Y27" s="47">
        <v>0</v>
      </c>
      <c r="Z27" s="48">
        <v>0</v>
      </c>
      <c r="AA27" s="47">
        <v>0</v>
      </c>
      <c r="AB27" s="47">
        <v>2</v>
      </c>
      <c r="AC27" s="48">
        <v>0</v>
      </c>
      <c r="AD27" s="47">
        <v>1</v>
      </c>
      <c r="AE27" s="47">
        <v>1</v>
      </c>
      <c r="AF27" s="48">
        <v>0</v>
      </c>
      <c r="AG27" s="47">
        <v>0</v>
      </c>
      <c r="AH27" s="48">
        <v>0</v>
      </c>
      <c r="AI27" s="47">
        <v>3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51">
        <v>7</v>
      </c>
      <c r="AQ27" s="78">
        <v>13</v>
      </c>
      <c r="AR27" t="b">
        <f t="shared" si="0"/>
        <v>1</v>
      </c>
      <c r="AS27" s="10" t="s">
        <v>23</v>
      </c>
      <c r="AT27" s="74">
        <f t="shared" si="1"/>
        <v>0</v>
      </c>
      <c r="AU27" s="74">
        <f t="shared" si="2"/>
        <v>6</v>
      </c>
      <c r="AV27" s="74">
        <f t="shared" si="3"/>
        <v>7</v>
      </c>
      <c r="AW27" s="74">
        <f t="shared" si="4"/>
        <v>0</v>
      </c>
      <c r="AX27" s="75">
        <f t="shared" si="5"/>
        <v>13</v>
      </c>
      <c r="AY27" s="76">
        <f t="shared" si="6"/>
        <v>0</v>
      </c>
      <c r="AZ27" s="76">
        <f t="shared" si="7"/>
        <v>0</v>
      </c>
      <c r="BA27" s="76">
        <f t="shared" si="8"/>
        <v>0</v>
      </c>
      <c r="BB27" s="76">
        <f t="shared" si="9"/>
        <v>0</v>
      </c>
      <c r="BC27" s="77">
        <f t="shared" si="10"/>
        <v>0</v>
      </c>
      <c r="BD27">
        <f t="shared" si="11"/>
        <v>13</v>
      </c>
    </row>
    <row r="28" spans="1:56" x14ac:dyDescent="0.25">
      <c r="A28" s="47">
        <v>21</v>
      </c>
      <c r="B28" s="47" t="s">
        <v>24</v>
      </c>
      <c r="C28" s="47">
        <v>0</v>
      </c>
      <c r="D28" s="47">
        <v>2</v>
      </c>
      <c r="E28" s="47">
        <v>2</v>
      </c>
      <c r="F28" s="48">
        <v>0</v>
      </c>
      <c r="G28" s="47">
        <v>4</v>
      </c>
      <c r="H28" s="47">
        <v>3</v>
      </c>
      <c r="I28" s="48">
        <v>0</v>
      </c>
      <c r="J28" s="47">
        <v>8</v>
      </c>
      <c r="K28" s="47">
        <v>8</v>
      </c>
      <c r="L28" s="48">
        <v>0</v>
      </c>
      <c r="M28" s="47">
        <v>11</v>
      </c>
      <c r="N28" s="48">
        <v>0</v>
      </c>
      <c r="O28" s="47">
        <v>1</v>
      </c>
      <c r="P28" s="47">
        <v>1</v>
      </c>
      <c r="Q28" s="47">
        <v>1</v>
      </c>
      <c r="R28" s="47">
        <v>0</v>
      </c>
      <c r="S28" s="47">
        <v>0</v>
      </c>
      <c r="T28" s="47">
        <v>0</v>
      </c>
      <c r="U28" s="47">
        <v>0</v>
      </c>
      <c r="V28" s="51">
        <v>41</v>
      </c>
      <c r="W28" s="47">
        <v>0</v>
      </c>
      <c r="X28" s="47">
        <v>0</v>
      </c>
      <c r="Y28" s="47">
        <v>0</v>
      </c>
      <c r="Z28" s="48">
        <v>0</v>
      </c>
      <c r="AA28" s="47">
        <v>0</v>
      </c>
      <c r="AB28" s="47">
        <v>7</v>
      </c>
      <c r="AC28" s="48">
        <v>0</v>
      </c>
      <c r="AD28" s="47">
        <v>2</v>
      </c>
      <c r="AE28" s="47">
        <v>1</v>
      </c>
      <c r="AF28" s="48">
        <v>0</v>
      </c>
      <c r="AG28" s="47">
        <v>5</v>
      </c>
      <c r="AH28" s="48">
        <v>0</v>
      </c>
      <c r="AI28" s="47">
        <v>2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51">
        <v>17</v>
      </c>
      <c r="AQ28" s="78">
        <v>58</v>
      </c>
      <c r="AR28" t="b">
        <f t="shared" si="0"/>
        <v>1</v>
      </c>
      <c r="AS28" s="10" t="s">
        <v>24</v>
      </c>
      <c r="AT28" s="74">
        <f t="shared" si="1"/>
        <v>2</v>
      </c>
      <c r="AU28" s="74">
        <f t="shared" si="2"/>
        <v>26</v>
      </c>
      <c r="AV28" s="74">
        <f t="shared" si="3"/>
        <v>29</v>
      </c>
      <c r="AW28" s="74">
        <f t="shared" si="4"/>
        <v>1</v>
      </c>
      <c r="AX28" s="75">
        <f t="shared" si="5"/>
        <v>58</v>
      </c>
      <c r="AY28" s="76">
        <f t="shared" si="6"/>
        <v>0</v>
      </c>
      <c r="AZ28" s="76">
        <f t="shared" si="7"/>
        <v>0</v>
      </c>
      <c r="BA28" s="76">
        <f t="shared" si="8"/>
        <v>0</v>
      </c>
      <c r="BB28" s="76">
        <f t="shared" si="9"/>
        <v>0</v>
      </c>
      <c r="BC28" s="77">
        <f t="shared" si="10"/>
        <v>0</v>
      </c>
      <c r="BD28">
        <f t="shared" si="11"/>
        <v>58</v>
      </c>
    </row>
    <row r="29" spans="1:56" x14ac:dyDescent="0.25">
      <c r="A29" s="47">
        <v>22</v>
      </c>
      <c r="B29" s="47" t="s">
        <v>25</v>
      </c>
      <c r="C29" s="47">
        <v>0</v>
      </c>
      <c r="D29" s="47">
        <v>0</v>
      </c>
      <c r="E29" s="47">
        <v>0</v>
      </c>
      <c r="F29" s="48">
        <v>8</v>
      </c>
      <c r="G29" s="47">
        <v>0</v>
      </c>
      <c r="H29" s="47">
        <v>2</v>
      </c>
      <c r="I29" s="48">
        <v>0</v>
      </c>
      <c r="J29" s="47">
        <v>10</v>
      </c>
      <c r="K29" s="47">
        <v>3</v>
      </c>
      <c r="L29" s="48">
        <v>0</v>
      </c>
      <c r="M29" s="47">
        <v>2</v>
      </c>
      <c r="N29" s="48">
        <v>0</v>
      </c>
      <c r="O29" s="47">
        <v>0</v>
      </c>
      <c r="P29" s="47">
        <v>1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51">
        <v>26</v>
      </c>
      <c r="W29" s="47">
        <v>0</v>
      </c>
      <c r="X29" s="47">
        <v>0</v>
      </c>
      <c r="Y29" s="47">
        <v>0</v>
      </c>
      <c r="Z29" s="48">
        <v>0</v>
      </c>
      <c r="AA29" s="47">
        <v>0</v>
      </c>
      <c r="AB29" s="47">
        <v>0</v>
      </c>
      <c r="AC29" s="48">
        <v>0</v>
      </c>
      <c r="AD29" s="47">
        <v>2</v>
      </c>
      <c r="AE29" s="47">
        <v>0</v>
      </c>
      <c r="AF29" s="48">
        <v>0</v>
      </c>
      <c r="AG29" s="47">
        <v>0</v>
      </c>
      <c r="AH29" s="48">
        <v>0</v>
      </c>
      <c r="AI29" s="47">
        <v>1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51">
        <v>3</v>
      </c>
      <c r="AQ29" s="78">
        <v>29</v>
      </c>
      <c r="AR29" t="b">
        <f t="shared" si="0"/>
        <v>1</v>
      </c>
      <c r="AS29" s="10" t="s">
        <v>25</v>
      </c>
      <c r="AT29" s="74">
        <f t="shared" si="1"/>
        <v>0</v>
      </c>
      <c r="AU29" s="74">
        <f t="shared" si="2"/>
        <v>14</v>
      </c>
      <c r="AV29" s="74">
        <f t="shared" si="3"/>
        <v>7</v>
      </c>
      <c r="AW29" s="74">
        <f t="shared" si="4"/>
        <v>0</v>
      </c>
      <c r="AX29" s="75">
        <f t="shared" si="5"/>
        <v>21</v>
      </c>
      <c r="AY29" s="76">
        <f t="shared" si="6"/>
        <v>8</v>
      </c>
      <c r="AZ29" s="76">
        <f t="shared" si="7"/>
        <v>0</v>
      </c>
      <c r="BA29" s="76">
        <f t="shared" si="8"/>
        <v>0</v>
      </c>
      <c r="BB29" s="76">
        <f t="shared" si="9"/>
        <v>0</v>
      </c>
      <c r="BC29" s="77">
        <f t="shared" si="10"/>
        <v>8</v>
      </c>
      <c r="BD29">
        <f t="shared" si="11"/>
        <v>29</v>
      </c>
    </row>
    <row r="30" spans="1:56" x14ac:dyDescent="0.25">
      <c r="A30" s="47">
        <v>23</v>
      </c>
      <c r="B30" s="47" t="s">
        <v>26</v>
      </c>
      <c r="C30" s="47">
        <v>0</v>
      </c>
      <c r="D30" s="47">
        <v>0</v>
      </c>
      <c r="E30" s="47">
        <v>0</v>
      </c>
      <c r="F30" s="48">
        <v>0</v>
      </c>
      <c r="G30" s="47">
        <v>0</v>
      </c>
      <c r="H30" s="47">
        <v>0</v>
      </c>
      <c r="I30" s="48">
        <v>0</v>
      </c>
      <c r="J30" s="47">
        <v>0</v>
      </c>
      <c r="K30" s="47">
        <v>0</v>
      </c>
      <c r="L30" s="48">
        <v>0</v>
      </c>
      <c r="M30" s="47">
        <v>3</v>
      </c>
      <c r="N30" s="48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51">
        <v>3</v>
      </c>
      <c r="W30" s="47">
        <v>0</v>
      </c>
      <c r="X30" s="47">
        <v>0</v>
      </c>
      <c r="Y30" s="47">
        <v>0</v>
      </c>
      <c r="Z30" s="48">
        <v>0</v>
      </c>
      <c r="AA30" s="47">
        <v>0</v>
      </c>
      <c r="AB30" s="47">
        <v>1</v>
      </c>
      <c r="AC30" s="48">
        <v>0</v>
      </c>
      <c r="AD30" s="47">
        <v>0</v>
      </c>
      <c r="AE30" s="47">
        <v>5</v>
      </c>
      <c r="AF30" s="48">
        <v>0</v>
      </c>
      <c r="AG30" s="47">
        <v>5</v>
      </c>
      <c r="AH30" s="48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51">
        <v>11</v>
      </c>
      <c r="AQ30" s="78">
        <v>14</v>
      </c>
      <c r="AR30" t="b">
        <f t="shared" si="0"/>
        <v>1</v>
      </c>
      <c r="AS30" s="10" t="s">
        <v>26</v>
      </c>
      <c r="AT30" s="74">
        <f t="shared" si="1"/>
        <v>0</v>
      </c>
      <c r="AU30" s="74">
        <f t="shared" si="2"/>
        <v>1</v>
      </c>
      <c r="AV30" s="74">
        <f t="shared" si="3"/>
        <v>13</v>
      </c>
      <c r="AW30" s="74">
        <f t="shared" si="4"/>
        <v>0</v>
      </c>
      <c r="AX30" s="75">
        <f t="shared" si="5"/>
        <v>14</v>
      </c>
      <c r="AY30" s="76">
        <f t="shared" si="6"/>
        <v>0</v>
      </c>
      <c r="AZ30" s="76">
        <f t="shared" si="7"/>
        <v>0</v>
      </c>
      <c r="BA30" s="76">
        <f t="shared" si="8"/>
        <v>0</v>
      </c>
      <c r="BB30" s="76">
        <f t="shared" si="9"/>
        <v>0</v>
      </c>
      <c r="BC30" s="77">
        <f t="shared" si="10"/>
        <v>0</v>
      </c>
      <c r="BD30">
        <f t="shared" si="11"/>
        <v>14</v>
      </c>
    </row>
    <row r="31" spans="1:56" x14ac:dyDescent="0.25">
      <c r="A31" s="47">
        <v>24</v>
      </c>
      <c r="B31" s="47" t="s">
        <v>28</v>
      </c>
      <c r="C31" s="47">
        <v>0</v>
      </c>
      <c r="D31" s="47">
        <v>0</v>
      </c>
      <c r="E31" s="47">
        <v>0</v>
      </c>
      <c r="F31" s="48">
        <v>0</v>
      </c>
      <c r="G31" s="47">
        <v>0</v>
      </c>
      <c r="H31" s="47">
        <v>1</v>
      </c>
      <c r="I31" s="48">
        <v>0</v>
      </c>
      <c r="J31" s="47">
        <v>1</v>
      </c>
      <c r="K31" s="47">
        <v>4</v>
      </c>
      <c r="L31" s="48">
        <v>1</v>
      </c>
      <c r="M31" s="47">
        <v>2</v>
      </c>
      <c r="N31" s="48">
        <v>0</v>
      </c>
      <c r="O31" s="47">
        <v>0</v>
      </c>
      <c r="P31" s="47">
        <v>1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51">
        <v>10</v>
      </c>
      <c r="W31" s="47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0</v>
      </c>
      <c r="AC31" s="48">
        <v>0</v>
      </c>
      <c r="AD31" s="47">
        <v>0</v>
      </c>
      <c r="AE31" s="47">
        <v>2</v>
      </c>
      <c r="AF31" s="48">
        <v>0</v>
      </c>
      <c r="AG31" s="47">
        <v>8</v>
      </c>
      <c r="AH31" s="48">
        <v>0</v>
      </c>
      <c r="AI31" s="47">
        <v>2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51">
        <v>12</v>
      </c>
      <c r="AQ31" s="78">
        <v>22</v>
      </c>
      <c r="AR31" t="b">
        <f t="shared" si="0"/>
        <v>1</v>
      </c>
      <c r="AS31" s="10" t="s">
        <v>28</v>
      </c>
      <c r="AT31" s="74">
        <f t="shared" si="1"/>
        <v>0</v>
      </c>
      <c r="AU31" s="74">
        <f t="shared" si="2"/>
        <v>2</v>
      </c>
      <c r="AV31" s="74">
        <f t="shared" si="3"/>
        <v>19</v>
      </c>
      <c r="AW31" s="74">
        <f t="shared" si="4"/>
        <v>0</v>
      </c>
      <c r="AX31" s="75">
        <f t="shared" si="5"/>
        <v>21</v>
      </c>
      <c r="AY31" s="76">
        <f t="shared" si="6"/>
        <v>0</v>
      </c>
      <c r="AZ31" s="76">
        <f t="shared" si="7"/>
        <v>0</v>
      </c>
      <c r="BA31" s="76">
        <f t="shared" si="8"/>
        <v>1</v>
      </c>
      <c r="BB31" s="76">
        <f t="shared" si="9"/>
        <v>0</v>
      </c>
      <c r="BC31" s="77">
        <f t="shared" si="10"/>
        <v>1</v>
      </c>
      <c r="BD31">
        <f t="shared" si="11"/>
        <v>22</v>
      </c>
    </row>
    <row r="32" spans="1:56" x14ac:dyDescent="0.25">
      <c r="A32" s="47">
        <v>25</v>
      </c>
      <c r="B32" s="47" t="s">
        <v>29</v>
      </c>
      <c r="C32" s="47">
        <v>2</v>
      </c>
      <c r="D32" s="47">
        <v>0</v>
      </c>
      <c r="E32" s="47">
        <v>12</v>
      </c>
      <c r="F32" s="48">
        <v>0</v>
      </c>
      <c r="G32" s="47">
        <v>3</v>
      </c>
      <c r="H32" s="47">
        <v>24</v>
      </c>
      <c r="I32" s="48">
        <v>0</v>
      </c>
      <c r="J32" s="47">
        <v>6</v>
      </c>
      <c r="K32" s="47">
        <v>21</v>
      </c>
      <c r="L32" s="48">
        <v>185</v>
      </c>
      <c r="M32" s="47">
        <v>8</v>
      </c>
      <c r="N32" s="48">
        <v>0</v>
      </c>
      <c r="O32" s="47">
        <v>3</v>
      </c>
      <c r="P32" s="47">
        <v>1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51">
        <v>265</v>
      </c>
      <c r="W32" s="47">
        <v>0</v>
      </c>
      <c r="X32" s="47">
        <v>0</v>
      </c>
      <c r="Y32" s="47">
        <v>1</v>
      </c>
      <c r="Z32" s="48">
        <v>0</v>
      </c>
      <c r="AA32" s="47">
        <v>1</v>
      </c>
      <c r="AB32" s="47">
        <v>18</v>
      </c>
      <c r="AC32" s="48">
        <v>0</v>
      </c>
      <c r="AD32" s="47">
        <v>6</v>
      </c>
      <c r="AE32" s="47">
        <v>23</v>
      </c>
      <c r="AF32" s="48">
        <v>316</v>
      </c>
      <c r="AG32" s="47">
        <v>10</v>
      </c>
      <c r="AH32" s="48">
        <v>0</v>
      </c>
      <c r="AI32" s="47">
        <v>4</v>
      </c>
      <c r="AJ32" s="47">
        <v>1</v>
      </c>
      <c r="AK32" s="47">
        <v>2</v>
      </c>
      <c r="AL32" s="47">
        <v>0</v>
      </c>
      <c r="AM32" s="47">
        <v>0</v>
      </c>
      <c r="AN32" s="47">
        <v>0</v>
      </c>
      <c r="AO32" s="47">
        <v>0</v>
      </c>
      <c r="AP32" s="51">
        <v>382</v>
      </c>
      <c r="AQ32" s="78">
        <v>647</v>
      </c>
      <c r="AR32" t="b">
        <f t="shared" si="0"/>
        <v>1</v>
      </c>
      <c r="AS32" s="10" t="s">
        <v>29</v>
      </c>
      <c r="AT32" s="74">
        <f t="shared" si="1"/>
        <v>2</v>
      </c>
      <c r="AU32" s="74">
        <f t="shared" si="2"/>
        <v>71</v>
      </c>
      <c r="AV32" s="74">
        <f t="shared" si="3"/>
        <v>71</v>
      </c>
      <c r="AW32" s="74">
        <f t="shared" si="4"/>
        <v>2</v>
      </c>
      <c r="AX32" s="75">
        <f t="shared" si="5"/>
        <v>146</v>
      </c>
      <c r="AY32" s="76">
        <f t="shared" si="6"/>
        <v>0</v>
      </c>
      <c r="AZ32" s="76">
        <f t="shared" si="7"/>
        <v>0</v>
      </c>
      <c r="BA32" s="76">
        <f t="shared" si="8"/>
        <v>501</v>
      </c>
      <c r="BB32" s="76">
        <f t="shared" si="9"/>
        <v>0</v>
      </c>
      <c r="BC32" s="77">
        <f t="shared" si="10"/>
        <v>501</v>
      </c>
      <c r="BD32">
        <f t="shared" si="11"/>
        <v>647</v>
      </c>
    </row>
    <row r="33" spans="1:56" x14ac:dyDescent="0.25">
      <c r="A33" s="47">
        <v>26</v>
      </c>
      <c r="B33" s="47" t="s">
        <v>30</v>
      </c>
      <c r="C33" s="47">
        <v>0</v>
      </c>
      <c r="D33" s="47">
        <v>0</v>
      </c>
      <c r="E33" s="47">
        <v>4</v>
      </c>
      <c r="F33" s="48">
        <v>0</v>
      </c>
      <c r="G33" s="47">
        <v>0</v>
      </c>
      <c r="H33" s="47">
        <v>5</v>
      </c>
      <c r="I33" s="48">
        <v>0</v>
      </c>
      <c r="J33" s="47">
        <v>0</v>
      </c>
      <c r="K33" s="47">
        <v>8</v>
      </c>
      <c r="L33" s="48">
        <v>0</v>
      </c>
      <c r="M33" s="47">
        <v>6</v>
      </c>
      <c r="N33" s="48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51">
        <v>23</v>
      </c>
      <c r="W33" s="47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6</v>
      </c>
      <c r="AC33" s="48">
        <v>0</v>
      </c>
      <c r="AD33" s="47">
        <v>1</v>
      </c>
      <c r="AE33" s="47">
        <v>1</v>
      </c>
      <c r="AF33" s="48">
        <v>0</v>
      </c>
      <c r="AG33" s="47">
        <v>2</v>
      </c>
      <c r="AH33" s="48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51">
        <v>10</v>
      </c>
      <c r="AQ33" s="78">
        <v>33</v>
      </c>
      <c r="AR33" t="b">
        <f t="shared" si="0"/>
        <v>1</v>
      </c>
      <c r="AS33" s="10" t="s">
        <v>30</v>
      </c>
      <c r="AT33" s="74">
        <f t="shared" si="1"/>
        <v>0</v>
      </c>
      <c r="AU33" s="74">
        <f t="shared" si="2"/>
        <v>16</v>
      </c>
      <c r="AV33" s="74">
        <f t="shared" si="3"/>
        <v>17</v>
      </c>
      <c r="AW33" s="74">
        <f t="shared" si="4"/>
        <v>0</v>
      </c>
      <c r="AX33" s="75">
        <f t="shared" si="5"/>
        <v>33</v>
      </c>
      <c r="AY33" s="76">
        <f t="shared" si="6"/>
        <v>0</v>
      </c>
      <c r="AZ33" s="76">
        <f t="shared" si="7"/>
        <v>0</v>
      </c>
      <c r="BA33" s="76">
        <f t="shared" si="8"/>
        <v>0</v>
      </c>
      <c r="BB33" s="76">
        <f t="shared" si="9"/>
        <v>0</v>
      </c>
      <c r="BC33" s="77">
        <f t="shared" si="10"/>
        <v>0</v>
      </c>
      <c r="BD33">
        <f t="shared" si="11"/>
        <v>33</v>
      </c>
    </row>
    <row r="34" spans="1:56" x14ac:dyDescent="0.25">
      <c r="A34" s="47">
        <v>27</v>
      </c>
      <c r="B34" s="47" t="s">
        <v>31</v>
      </c>
      <c r="C34" s="47">
        <v>0</v>
      </c>
      <c r="D34" s="47">
        <v>0</v>
      </c>
      <c r="E34" s="47">
        <v>2</v>
      </c>
      <c r="F34" s="48">
        <v>0</v>
      </c>
      <c r="G34" s="47">
        <v>1</v>
      </c>
      <c r="H34" s="47">
        <v>2</v>
      </c>
      <c r="I34" s="48">
        <v>0</v>
      </c>
      <c r="J34" s="47">
        <v>2</v>
      </c>
      <c r="K34" s="47">
        <v>5</v>
      </c>
      <c r="L34" s="48">
        <v>0</v>
      </c>
      <c r="M34" s="47">
        <v>10</v>
      </c>
      <c r="N34" s="48">
        <v>0</v>
      </c>
      <c r="O34" s="47">
        <v>1</v>
      </c>
      <c r="P34" s="47">
        <v>1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51">
        <v>24</v>
      </c>
      <c r="W34" s="47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  <c r="AD34" s="47">
        <v>2</v>
      </c>
      <c r="AE34" s="47">
        <v>1</v>
      </c>
      <c r="AF34" s="48">
        <v>0</v>
      </c>
      <c r="AG34" s="47">
        <v>3</v>
      </c>
      <c r="AH34" s="48">
        <v>0</v>
      </c>
      <c r="AI34" s="47">
        <v>2</v>
      </c>
      <c r="AJ34" s="47">
        <v>1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51">
        <v>9</v>
      </c>
      <c r="AQ34" s="78">
        <v>33</v>
      </c>
      <c r="AR34" t="b">
        <f t="shared" si="0"/>
        <v>1</v>
      </c>
      <c r="AS34" s="10" t="s">
        <v>31</v>
      </c>
      <c r="AT34" s="74">
        <f t="shared" si="1"/>
        <v>0</v>
      </c>
      <c r="AU34" s="74">
        <f t="shared" si="2"/>
        <v>9</v>
      </c>
      <c r="AV34" s="74">
        <f t="shared" si="3"/>
        <v>24</v>
      </c>
      <c r="AW34" s="74">
        <f t="shared" si="4"/>
        <v>0</v>
      </c>
      <c r="AX34" s="75">
        <f t="shared" si="5"/>
        <v>33</v>
      </c>
      <c r="AY34" s="76">
        <f t="shared" si="6"/>
        <v>0</v>
      </c>
      <c r="AZ34" s="76">
        <f t="shared" si="7"/>
        <v>0</v>
      </c>
      <c r="BA34" s="76">
        <f t="shared" si="8"/>
        <v>0</v>
      </c>
      <c r="BB34" s="76">
        <f t="shared" si="9"/>
        <v>0</v>
      </c>
      <c r="BC34" s="77">
        <f t="shared" si="10"/>
        <v>0</v>
      </c>
      <c r="BD34">
        <f t="shared" si="11"/>
        <v>33</v>
      </c>
    </row>
    <row r="35" spans="1:56" x14ac:dyDescent="0.25">
      <c r="A35" s="47">
        <v>28</v>
      </c>
      <c r="B35" s="47" t="s">
        <v>32</v>
      </c>
      <c r="C35" s="47">
        <v>0</v>
      </c>
      <c r="D35" s="47">
        <v>0</v>
      </c>
      <c r="E35" s="47">
        <v>0</v>
      </c>
      <c r="F35" s="48">
        <v>0</v>
      </c>
      <c r="G35" s="47">
        <v>0</v>
      </c>
      <c r="H35" s="47">
        <v>2</v>
      </c>
      <c r="I35" s="48">
        <v>0</v>
      </c>
      <c r="J35" s="47">
        <v>0</v>
      </c>
      <c r="K35" s="47">
        <v>3</v>
      </c>
      <c r="L35" s="48">
        <v>0</v>
      </c>
      <c r="M35" s="47">
        <v>1</v>
      </c>
      <c r="N35" s="48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51">
        <v>6</v>
      </c>
      <c r="W35" s="47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5</v>
      </c>
      <c r="AC35" s="48">
        <v>0</v>
      </c>
      <c r="AD35" s="47">
        <v>0</v>
      </c>
      <c r="AE35" s="47">
        <v>0</v>
      </c>
      <c r="AF35" s="48">
        <v>1</v>
      </c>
      <c r="AG35" s="47">
        <v>2</v>
      </c>
      <c r="AH35" s="48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51">
        <v>8</v>
      </c>
      <c r="AQ35" s="78">
        <v>14</v>
      </c>
      <c r="AR35" t="b">
        <f t="shared" si="0"/>
        <v>1</v>
      </c>
      <c r="AS35" s="10" t="s">
        <v>32</v>
      </c>
      <c r="AT35" s="74">
        <f t="shared" si="1"/>
        <v>0</v>
      </c>
      <c r="AU35" s="74">
        <f t="shared" si="2"/>
        <v>7</v>
      </c>
      <c r="AV35" s="74">
        <f t="shared" si="3"/>
        <v>6</v>
      </c>
      <c r="AW35" s="74">
        <f t="shared" si="4"/>
        <v>0</v>
      </c>
      <c r="AX35" s="75">
        <f t="shared" si="5"/>
        <v>13</v>
      </c>
      <c r="AY35" s="76">
        <f t="shared" si="6"/>
        <v>0</v>
      </c>
      <c r="AZ35" s="76">
        <f t="shared" si="7"/>
        <v>0</v>
      </c>
      <c r="BA35" s="76">
        <f t="shared" si="8"/>
        <v>1</v>
      </c>
      <c r="BB35" s="76">
        <f t="shared" si="9"/>
        <v>0</v>
      </c>
      <c r="BC35" s="77">
        <f t="shared" si="10"/>
        <v>1</v>
      </c>
      <c r="BD35">
        <f t="shared" si="11"/>
        <v>14</v>
      </c>
    </row>
    <row r="36" spans="1:56" x14ac:dyDescent="0.25">
      <c r="A36" s="47">
        <v>29</v>
      </c>
      <c r="B36" s="47" t="s">
        <v>33</v>
      </c>
      <c r="C36" s="47">
        <v>0</v>
      </c>
      <c r="D36" s="47">
        <v>0</v>
      </c>
      <c r="E36" s="47">
        <v>0</v>
      </c>
      <c r="F36" s="48">
        <v>0</v>
      </c>
      <c r="G36" s="47">
        <v>0</v>
      </c>
      <c r="H36" s="47">
        <v>1</v>
      </c>
      <c r="I36" s="48">
        <v>2</v>
      </c>
      <c r="J36" s="47">
        <v>0</v>
      </c>
      <c r="K36" s="47">
        <v>1</v>
      </c>
      <c r="L36" s="48">
        <v>0</v>
      </c>
      <c r="M36" s="47">
        <v>2</v>
      </c>
      <c r="N36" s="48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51">
        <v>6</v>
      </c>
      <c r="W36" s="47">
        <v>0</v>
      </c>
      <c r="X36" s="47">
        <v>0</v>
      </c>
      <c r="Y36" s="47">
        <v>0</v>
      </c>
      <c r="Z36" s="48">
        <v>0</v>
      </c>
      <c r="AA36" s="47">
        <v>0</v>
      </c>
      <c r="AB36" s="47">
        <v>4</v>
      </c>
      <c r="AC36" s="48">
        <v>4</v>
      </c>
      <c r="AD36" s="47">
        <v>0</v>
      </c>
      <c r="AE36" s="47">
        <v>2</v>
      </c>
      <c r="AF36" s="48">
        <v>1</v>
      </c>
      <c r="AG36" s="47">
        <v>1</v>
      </c>
      <c r="AH36" s="48">
        <v>0</v>
      </c>
      <c r="AI36" s="47">
        <v>0</v>
      </c>
      <c r="AJ36" s="47">
        <v>1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51">
        <v>13</v>
      </c>
      <c r="AQ36" s="78">
        <v>19</v>
      </c>
      <c r="AR36" t="b">
        <f t="shared" si="0"/>
        <v>1</v>
      </c>
      <c r="AS36" s="10" t="s">
        <v>33</v>
      </c>
      <c r="AT36" s="74">
        <f t="shared" si="1"/>
        <v>0</v>
      </c>
      <c r="AU36" s="74">
        <f t="shared" si="2"/>
        <v>5</v>
      </c>
      <c r="AV36" s="74">
        <f t="shared" si="3"/>
        <v>7</v>
      </c>
      <c r="AW36" s="74">
        <f t="shared" si="4"/>
        <v>0</v>
      </c>
      <c r="AX36" s="75">
        <f t="shared" si="5"/>
        <v>12</v>
      </c>
      <c r="AY36" s="76">
        <f t="shared" si="6"/>
        <v>0</v>
      </c>
      <c r="AZ36" s="76">
        <f t="shared" si="7"/>
        <v>6</v>
      </c>
      <c r="BA36" s="76">
        <f t="shared" si="8"/>
        <v>1</v>
      </c>
      <c r="BB36" s="76">
        <f t="shared" si="9"/>
        <v>0</v>
      </c>
      <c r="BC36" s="77">
        <f t="shared" si="10"/>
        <v>7</v>
      </c>
      <c r="BD36">
        <f t="shared" si="11"/>
        <v>19</v>
      </c>
    </row>
    <row r="37" spans="1:56" x14ac:dyDescent="0.25">
      <c r="A37" s="47">
        <v>30</v>
      </c>
      <c r="B37" s="47" t="s">
        <v>34</v>
      </c>
      <c r="C37" s="47">
        <v>0</v>
      </c>
      <c r="D37" s="47">
        <v>0</v>
      </c>
      <c r="E37" s="47">
        <v>0</v>
      </c>
      <c r="F37" s="48">
        <v>0</v>
      </c>
      <c r="G37" s="47">
        <v>0</v>
      </c>
      <c r="H37" s="47">
        <v>0</v>
      </c>
      <c r="I37" s="48">
        <v>0</v>
      </c>
      <c r="J37" s="47">
        <v>1</v>
      </c>
      <c r="K37" s="47">
        <v>3</v>
      </c>
      <c r="L37" s="48">
        <v>0</v>
      </c>
      <c r="M37" s="47">
        <v>2</v>
      </c>
      <c r="N37" s="48">
        <v>0</v>
      </c>
      <c r="O37" s="47">
        <v>0</v>
      </c>
      <c r="P37" s="47">
        <v>1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51">
        <v>7</v>
      </c>
      <c r="W37" s="47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2</v>
      </c>
      <c r="AC37" s="48">
        <v>0</v>
      </c>
      <c r="AD37" s="47">
        <v>2</v>
      </c>
      <c r="AE37" s="47">
        <v>0</v>
      </c>
      <c r="AF37" s="48">
        <v>0</v>
      </c>
      <c r="AG37" s="47">
        <v>3</v>
      </c>
      <c r="AH37" s="48">
        <v>0</v>
      </c>
      <c r="AI37" s="47">
        <v>0</v>
      </c>
      <c r="AJ37" s="47">
        <v>1</v>
      </c>
      <c r="AK37" s="47">
        <v>1</v>
      </c>
      <c r="AL37" s="47">
        <v>0</v>
      </c>
      <c r="AM37" s="47">
        <v>0</v>
      </c>
      <c r="AN37" s="47">
        <v>0</v>
      </c>
      <c r="AO37" s="47">
        <v>0</v>
      </c>
      <c r="AP37" s="51">
        <v>9</v>
      </c>
      <c r="AQ37" s="78">
        <v>16</v>
      </c>
      <c r="AR37" t="b">
        <f t="shared" si="0"/>
        <v>1</v>
      </c>
      <c r="AS37" s="10" t="s">
        <v>34</v>
      </c>
      <c r="AT37" s="74">
        <f t="shared" si="1"/>
        <v>0</v>
      </c>
      <c r="AU37" s="74">
        <f t="shared" si="2"/>
        <v>5</v>
      </c>
      <c r="AV37" s="74">
        <f t="shared" si="3"/>
        <v>10</v>
      </c>
      <c r="AW37" s="74">
        <f t="shared" si="4"/>
        <v>1</v>
      </c>
      <c r="AX37" s="75">
        <f t="shared" si="5"/>
        <v>16</v>
      </c>
      <c r="AY37" s="76">
        <f t="shared" si="6"/>
        <v>0</v>
      </c>
      <c r="AZ37" s="76">
        <f t="shared" si="7"/>
        <v>0</v>
      </c>
      <c r="BA37" s="76">
        <f t="shared" si="8"/>
        <v>0</v>
      </c>
      <c r="BB37" s="76">
        <f t="shared" si="9"/>
        <v>0</v>
      </c>
      <c r="BC37" s="77">
        <f t="shared" si="10"/>
        <v>0</v>
      </c>
      <c r="BD37">
        <f t="shared" si="11"/>
        <v>16</v>
      </c>
    </row>
    <row r="38" spans="1:56" x14ac:dyDescent="0.25">
      <c r="A38" s="47">
        <v>31</v>
      </c>
      <c r="B38" s="47" t="s">
        <v>35</v>
      </c>
      <c r="C38" s="47">
        <v>0</v>
      </c>
      <c r="D38" s="47">
        <v>1</v>
      </c>
      <c r="E38" s="47">
        <v>1</v>
      </c>
      <c r="F38" s="48">
        <v>0</v>
      </c>
      <c r="G38" s="47">
        <v>5</v>
      </c>
      <c r="H38" s="47">
        <v>6</v>
      </c>
      <c r="I38" s="48">
        <v>0</v>
      </c>
      <c r="J38" s="47">
        <v>1</v>
      </c>
      <c r="K38" s="47">
        <v>6</v>
      </c>
      <c r="L38" s="48">
        <v>5</v>
      </c>
      <c r="M38" s="47">
        <v>3</v>
      </c>
      <c r="N38" s="48">
        <v>2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51">
        <v>30</v>
      </c>
      <c r="W38" s="47">
        <v>0</v>
      </c>
      <c r="X38" s="47">
        <v>0</v>
      </c>
      <c r="Y38" s="47">
        <v>0</v>
      </c>
      <c r="Z38" s="48">
        <v>1</v>
      </c>
      <c r="AA38" s="47">
        <v>0</v>
      </c>
      <c r="AB38" s="47">
        <v>3</v>
      </c>
      <c r="AC38" s="48">
        <v>0</v>
      </c>
      <c r="AD38" s="47">
        <v>0</v>
      </c>
      <c r="AE38" s="47">
        <v>2</v>
      </c>
      <c r="AF38" s="48">
        <v>3</v>
      </c>
      <c r="AG38" s="47">
        <v>4</v>
      </c>
      <c r="AH38" s="48">
        <v>0</v>
      </c>
      <c r="AI38" s="47">
        <v>1</v>
      </c>
      <c r="AJ38" s="47">
        <v>2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51">
        <v>16</v>
      </c>
      <c r="AQ38" s="78">
        <v>46</v>
      </c>
      <c r="AR38" t="b">
        <f t="shared" si="0"/>
        <v>1</v>
      </c>
      <c r="AS38" s="10" t="s">
        <v>35</v>
      </c>
      <c r="AT38" s="74">
        <f t="shared" si="1"/>
        <v>1</v>
      </c>
      <c r="AU38" s="74">
        <f t="shared" si="2"/>
        <v>16</v>
      </c>
      <c r="AV38" s="74">
        <f t="shared" si="3"/>
        <v>18</v>
      </c>
      <c r="AW38" s="74">
        <f t="shared" si="4"/>
        <v>0</v>
      </c>
      <c r="AX38" s="75">
        <f t="shared" si="5"/>
        <v>35</v>
      </c>
      <c r="AY38" s="76">
        <f t="shared" si="6"/>
        <v>1</v>
      </c>
      <c r="AZ38" s="76">
        <f t="shared" si="7"/>
        <v>0</v>
      </c>
      <c r="BA38" s="76">
        <f t="shared" si="8"/>
        <v>8</v>
      </c>
      <c r="BB38" s="76">
        <f t="shared" si="9"/>
        <v>2</v>
      </c>
      <c r="BC38" s="77">
        <f t="shared" si="10"/>
        <v>11</v>
      </c>
      <c r="BD38">
        <f t="shared" si="11"/>
        <v>46</v>
      </c>
    </row>
    <row r="39" spans="1:56" x14ac:dyDescent="0.25">
      <c r="A39" s="47">
        <v>32</v>
      </c>
      <c r="B39" s="79" t="s">
        <v>37</v>
      </c>
      <c r="C39" s="47">
        <v>0</v>
      </c>
      <c r="D39" s="47">
        <v>0</v>
      </c>
      <c r="E39" s="47">
        <v>0</v>
      </c>
      <c r="F39" s="48">
        <v>0</v>
      </c>
      <c r="G39" s="47">
        <v>0</v>
      </c>
      <c r="H39" s="47">
        <v>2</v>
      </c>
      <c r="I39" s="48">
        <v>0</v>
      </c>
      <c r="J39" s="47">
        <v>0</v>
      </c>
      <c r="K39" s="47">
        <v>6</v>
      </c>
      <c r="L39" s="48">
        <v>0</v>
      </c>
      <c r="M39" s="47">
        <v>3</v>
      </c>
      <c r="N39" s="48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51">
        <v>11</v>
      </c>
      <c r="W39" s="47">
        <v>0</v>
      </c>
      <c r="X39" s="47">
        <v>0</v>
      </c>
      <c r="Y39" s="47">
        <v>0</v>
      </c>
      <c r="Z39" s="48">
        <v>0</v>
      </c>
      <c r="AA39" s="47">
        <v>0</v>
      </c>
      <c r="AB39" s="47">
        <v>4</v>
      </c>
      <c r="AC39" s="48">
        <v>0</v>
      </c>
      <c r="AD39" s="47">
        <v>0</v>
      </c>
      <c r="AE39" s="47">
        <v>4</v>
      </c>
      <c r="AF39" s="48">
        <v>2</v>
      </c>
      <c r="AG39" s="47">
        <v>1</v>
      </c>
      <c r="AH39" s="48">
        <v>0</v>
      </c>
      <c r="AI39" s="47">
        <v>1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51">
        <v>12</v>
      </c>
      <c r="AQ39" s="78">
        <v>23</v>
      </c>
      <c r="AR39" t="b">
        <f t="shared" si="0"/>
        <v>1</v>
      </c>
      <c r="AS39" s="10" t="s">
        <v>37</v>
      </c>
      <c r="AT39" s="74">
        <f t="shared" si="1"/>
        <v>0</v>
      </c>
      <c r="AU39" s="74">
        <f t="shared" si="2"/>
        <v>6</v>
      </c>
      <c r="AV39" s="74">
        <f t="shared" si="3"/>
        <v>15</v>
      </c>
      <c r="AW39" s="74">
        <f t="shared" si="4"/>
        <v>0</v>
      </c>
      <c r="AX39" s="75">
        <f t="shared" si="5"/>
        <v>21</v>
      </c>
      <c r="AY39" s="76">
        <f t="shared" si="6"/>
        <v>0</v>
      </c>
      <c r="AZ39" s="76">
        <f t="shared" si="7"/>
        <v>0</v>
      </c>
      <c r="BA39" s="76">
        <f t="shared" si="8"/>
        <v>2</v>
      </c>
      <c r="BB39" s="76">
        <f t="shared" si="9"/>
        <v>0</v>
      </c>
      <c r="BC39" s="77">
        <f t="shared" si="10"/>
        <v>2</v>
      </c>
      <c r="BD39">
        <f t="shared" si="11"/>
        <v>23</v>
      </c>
    </row>
    <row r="40" spans="1:56" x14ac:dyDescent="0.25">
      <c r="A40" s="47">
        <v>33</v>
      </c>
      <c r="B40" s="47" t="s">
        <v>38</v>
      </c>
      <c r="C40" s="47">
        <v>0</v>
      </c>
      <c r="D40" s="47">
        <v>0</v>
      </c>
      <c r="E40" s="47">
        <v>0</v>
      </c>
      <c r="F40" s="48">
        <v>0</v>
      </c>
      <c r="G40" s="47">
        <v>0</v>
      </c>
      <c r="H40" s="47">
        <v>0</v>
      </c>
      <c r="I40" s="48">
        <v>0</v>
      </c>
      <c r="J40" s="47">
        <v>2</v>
      </c>
      <c r="K40" s="47">
        <v>0</v>
      </c>
      <c r="L40" s="48">
        <v>0</v>
      </c>
      <c r="M40" s="47">
        <v>0</v>
      </c>
      <c r="N40" s="48">
        <v>0</v>
      </c>
      <c r="O40" s="47">
        <v>1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51">
        <v>3</v>
      </c>
      <c r="W40" s="47">
        <v>0</v>
      </c>
      <c r="X40" s="47">
        <v>0</v>
      </c>
      <c r="Y40" s="47">
        <v>0</v>
      </c>
      <c r="Z40" s="48">
        <v>0</v>
      </c>
      <c r="AA40" s="47">
        <v>0</v>
      </c>
      <c r="AB40" s="47">
        <v>2</v>
      </c>
      <c r="AC40" s="48">
        <v>0</v>
      </c>
      <c r="AD40" s="47">
        <v>2</v>
      </c>
      <c r="AE40" s="47">
        <v>0</v>
      </c>
      <c r="AF40" s="48">
        <v>0</v>
      </c>
      <c r="AG40" s="47">
        <v>1</v>
      </c>
      <c r="AH40" s="48">
        <v>0</v>
      </c>
      <c r="AI40" s="47">
        <v>0</v>
      </c>
      <c r="AJ40" s="47">
        <v>2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51">
        <v>7</v>
      </c>
      <c r="AQ40" s="78">
        <v>10</v>
      </c>
      <c r="AR40" t="b">
        <f t="shared" si="0"/>
        <v>1</v>
      </c>
      <c r="AS40" s="10" t="s">
        <v>38</v>
      </c>
      <c r="AT40" s="74">
        <f t="shared" ref="AT40:AT59" si="12">X40+W40+D40+C40</f>
        <v>0</v>
      </c>
      <c r="AU40" s="74">
        <f t="shared" ref="AU40:AU58" si="13">AB40+AD40+AA40++Y40+H40+E40+G40+J40</f>
        <v>6</v>
      </c>
      <c r="AV40" s="74">
        <f t="shared" ref="AV40:AV58" si="14">+AJ40+AG40+AI40+AE40+O40+M40+K40+P40</f>
        <v>4</v>
      </c>
      <c r="AW40" s="74">
        <f t="shared" ref="AW40:AW59" si="15">+AO40+AN40+AM40+AL40++AK40+T40+S40+R40+Q40+U40</f>
        <v>0</v>
      </c>
      <c r="AX40" s="75">
        <f t="shared" si="5"/>
        <v>10</v>
      </c>
      <c r="AY40" s="76">
        <f t="shared" ref="AY40:AY59" si="16">F40+Z40</f>
        <v>0</v>
      </c>
      <c r="AZ40" s="76">
        <f t="shared" ref="AZ40:AZ59" si="17">+AC40+I40</f>
        <v>0</v>
      </c>
      <c r="BA40" s="76">
        <f t="shared" ref="BA40:BA59" si="18">AF40+L40</f>
        <v>0</v>
      </c>
      <c r="BB40" s="76">
        <f t="shared" ref="BB40:BB59" si="19">+AH40+N40</f>
        <v>0</v>
      </c>
      <c r="BC40" s="77">
        <f t="shared" si="10"/>
        <v>0</v>
      </c>
      <c r="BD40">
        <f t="shared" si="11"/>
        <v>10</v>
      </c>
    </row>
    <row r="41" spans="1:56" x14ac:dyDescent="0.25">
      <c r="A41" s="47">
        <v>34</v>
      </c>
      <c r="B41" s="47" t="s">
        <v>39</v>
      </c>
      <c r="C41" s="47">
        <v>0</v>
      </c>
      <c r="D41" s="47">
        <v>0</v>
      </c>
      <c r="E41" s="47">
        <v>0</v>
      </c>
      <c r="F41" s="48">
        <v>0</v>
      </c>
      <c r="G41" s="47">
        <v>1</v>
      </c>
      <c r="H41" s="47">
        <v>0</v>
      </c>
      <c r="I41" s="48">
        <v>0</v>
      </c>
      <c r="J41" s="47">
        <v>0</v>
      </c>
      <c r="K41" s="47">
        <v>0</v>
      </c>
      <c r="L41" s="48">
        <v>0</v>
      </c>
      <c r="M41" s="47">
        <v>0</v>
      </c>
      <c r="N41" s="48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51">
        <v>1</v>
      </c>
      <c r="W41" s="47">
        <v>0</v>
      </c>
      <c r="X41" s="47">
        <v>0</v>
      </c>
      <c r="Y41" s="47">
        <v>0</v>
      </c>
      <c r="Z41" s="48">
        <v>0</v>
      </c>
      <c r="AA41" s="47">
        <v>0</v>
      </c>
      <c r="AB41" s="47">
        <v>2</v>
      </c>
      <c r="AC41" s="48">
        <v>0</v>
      </c>
      <c r="AD41" s="47">
        <v>1</v>
      </c>
      <c r="AE41" s="47">
        <v>3</v>
      </c>
      <c r="AF41" s="48">
        <v>0</v>
      </c>
      <c r="AG41" s="47">
        <v>2</v>
      </c>
      <c r="AH41" s="48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51">
        <v>8</v>
      </c>
      <c r="AQ41" s="78">
        <v>9</v>
      </c>
      <c r="AR41" t="b">
        <f t="shared" si="0"/>
        <v>1</v>
      </c>
      <c r="AS41" s="10" t="s">
        <v>39</v>
      </c>
      <c r="AT41" s="74">
        <f t="shared" si="12"/>
        <v>0</v>
      </c>
      <c r="AU41" s="74">
        <f t="shared" si="13"/>
        <v>4</v>
      </c>
      <c r="AV41" s="74">
        <f t="shared" si="14"/>
        <v>5</v>
      </c>
      <c r="AW41" s="74">
        <f t="shared" si="15"/>
        <v>0</v>
      </c>
      <c r="AX41" s="75">
        <f t="shared" si="5"/>
        <v>9</v>
      </c>
      <c r="AY41" s="76">
        <f t="shared" si="16"/>
        <v>0</v>
      </c>
      <c r="AZ41" s="76">
        <f t="shared" si="17"/>
        <v>0</v>
      </c>
      <c r="BA41" s="76">
        <f t="shared" si="18"/>
        <v>0</v>
      </c>
      <c r="BB41" s="76">
        <f t="shared" si="19"/>
        <v>0</v>
      </c>
      <c r="BC41" s="77">
        <f t="shared" si="10"/>
        <v>0</v>
      </c>
      <c r="BD41">
        <f t="shared" si="11"/>
        <v>9</v>
      </c>
    </row>
    <row r="42" spans="1:56" x14ac:dyDescent="0.25">
      <c r="A42" s="47">
        <v>35</v>
      </c>
      <c r="B42" s="47" t="s">
        <v>40</v>
      </c>
      <c r="C42" s="47">
        <v>0</v>
      </c>
      <c r="D42" s="47">
        <v>0</v>
      </c>
      <c r="E42" s="47">
        <v>0</v>
      </c>
      <c r="F42" s="48">
        <v>0</v>
      </c>
      <c r="G42" s="47">
        <v>0</v>
      </c>
      <c r="H42" s="47">
        <v>1</v>
      </c>
      <c r="I42" s="48">
        <v>0</v>
      </c>
      <c r="J42" s="47">
        <v>1</v>
      </c>
      <c r="K42" s="47">
        <v>1</v>
      </c>
      <c r="L42" s="48">
        <v>0</v>
      </c>
      <c r="M42" s="47">
        <v>0</v>
      </c>
      <c r="N42" s="48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51">
        <v>3</v>
      </c>
      <c r="W42" s="47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2</v>
      </c>
      <c r="AC42" s="48">
        <v>0</v>
      </c>
      <c r="AD42" s="47">
        <v>0</v>
      </c>
      <c r="AE42" s="47">
        <v>3</v>
      </c>
      <c r="AF42" s="48">
        <v>0</v>
      </c>
      <c r="AG42" s="47">
        <v>1</v>
      </c>
      <c r="AH42" s="48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51">
        <v>6</v>
      </c>
      <c r="AQ42" s="78">
        <v>9</v>
      </c>
      <c r="AR42" t="b">
        <f t="shared" si="0"/>
        <v>1</v>
      </c>
      <c r="AS42" s="10" t="s">
        <v>40</v>
      </c>
      <c r="AT42" s="74">
        <f t="shared" si="12"/>
        <v>0</v>
      </c>
      <c r="AU42" s="74">
        <f t="shared" si="13"/>
        <v>4</v>
      </c>
      <c r="AV42" s="74">
        <f t="shared" si="14"/>
        <v>5</v>
      </c>
      <c r="AW42" s="74">
        <f t="shared" si="15"/>
        <v>0</v>
      </c>
      <c r="AX42" s="75">
        <f t="shared" si="5"/>
        <v>9</v>
      </c>
      <c r="AY42" s="76">
        <f t="shared" si="16"/>
        <v>0</v>
      </c>
      <c r="AZ42" s="76">
        <f t="shared" si="17"/>
        <v>0</v>
      </c>
      <c r="BA42" s="76">
        <f t="shared" si="18"/>
        <v>0</v>
      </c>
      <c r="BB42" s="76">
        <f t="shared" si="19"/>
        <v>0</v>
      </c>
      <c r="BC42" s="77">
        <f t="shared" si="10"/>
        <v>0</v>
      </c>
      <c r="BD42">
        <f t="shared" si="11"/>
        <v>9</v>
      </c>
    </row>
    <row r="43" spans="1:56" x14ac:dyDescent="0.25">
      <c r="A43" s="47">
        <v>36</v>
      </c>
      <c r="B43" s="47" t="s">
        <v>41</v>
      </c>
      <c r="C43" s="47">
        <v>0</v>
      </c>
      <c r="D43" s="47">
        <v>0</v>
      </c>
      <c r="E43" s="47">
        <v>0</v>
      </c>
      <c r="F43" s="48">
        <v>0</v>
      </c>
      <c r="G43" s="47">
        <v>0</v>
      </c>
      <c r="H43" s="47">
        <v>3</v>
      </c>
      <c r="I43" s="48">
        <v>1</v>
      </c>
      <c r="J43" s="47">
        <v>2</v>
      </c>
      <c r="K43" s="47">
        <v>2</v>
      </c>
      <c r="L43" s="48">
        <v>0</v>
      </c>
      <c r="M43" s="47">
        <v>1</v>
      </c>
      <c r="N43" s="48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51">
        <v>9</v>
      </c>
      <c r="W43" s="47">
        <v>0</v>
      </c>
      <c r="X43" s="47">
        <v>0</v>
      </c>
      <c r="Y43" s="47">
        <v>0</v>
      </c>
      <c r="Z43" s="48">
        <v>0</v>
      </c>
      <c r="AA43" s="47">
        <v>1</v>
      </c>
      <c r="AB43" s="47">
        <v>0</v>
      </c>
      <c r="AC43" s="48">
        <v>0</v>
      </c>
      <c r="AD43" s="47">
        <v>1</v>
      </c>
      <c r="AE43" s="47">
        <v>1</v>
      </c>
      <c r="AF43" s="48">
        <v>0</v>
      </c>
      <c r="AG43" s="47">
        <v>1</v>
      </c>
      <c r="AH43" s="48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51">
        <v>4</v>
      </c>
      <c r="AQ43" s="78">
        <v>13</v>
      </c>
      <c r="AR43" t="b">
        <f t="shared" si="0"/>
        <v>1</v>
      </c>
      <c r="AS43" s="10" t="s">
        <v>41</v>
      </c>
      <c r="AT43" s="74">
        <f t="shared" si="12"/>
        <v>0</v>
      </c>
      <c r="AU43" s="74">
        <f t="shared" si="13"/>
        <v>7</v>
      </c>
      <c r="AV43" s="74">
        <f t="shared" si="14"/>
        <v>5</v>
      </c>
      <c r="AW43" s="74">
        <f t="shared" si="15"/>
        <v>0</v>
      </c>
      <c r="AX43" s="75">
        <f t="shared" si="5"/>
        <v>12</v>
      </c>
      <c r="AY43" s="76">
        <f t="shared" si="16"/>
        <v>0</v>
      </c>
      <c r="AZ43" s="76">
        <f t="shared" si="17"/>
        <v>1</v>
      </c>
      <c r="BA43" s="76">
        <f t="shared" si="18"/>
        <v>0</v>
      </c>
      <c r="BB43" s="76">
        <f t="shared" si="19"/>
        <v>0</v>
      </c>
      <c r="BC43" s="77">
        <f t="shared" si="10"/>
        <v>1</v>
      </c>
      <c r="BD43">
        <f t="shared" si="11"/>
        <v>13</v>
      </c>
    </row>
    <row r="44" spans="1:56" x14ac:dyDescent="0.25">
      <c r="A44" s="47">
        <v>37</v>
      </c>
      <c r="B44" s="47" t="s">
        <v>42</v>
      </c>
      <c r="C44" s="47">
        <v>0</v>
      </c>
      <c r="D44" s="47">
        <v>0</v>
      </c>
      <c r="E44" s="47">
        <v>0</v>
      </c>
      <c r="F44" s="48">
        <v>0</v>
      </c>
      <c r="G44" s="47">
        <v>0</v>
      </c>
      <c r="H44" s="47">
        <v>0</v>
      </c>
      <c r="I44" s="48">
        <v>0</v>
      </c>
      <c r="J44" s="47">
        <v>0</v>
      </c>
      <c r="K44" s="47">
        <v>0</v>
      </c>
      <c r="L44" s="48">
        <v>0</v>
      </c>
      <c r="M44" s="47">
        <v>0</v>
      </c>
      <c r="N44" s="48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51">
        <v>0</v>
      </c>
      <c r="W44" s="47">
        <v>0</v>
      </c>
      <c r="X44" s="47">
        <v>0</v>
      </c>
      <c r="Y44" s="47">
        <v>1</v>
      </c>
      <c r="Z44" s="48">
        <v>0</v>
      </c>
      <c r="AA44" s="47">
        <v>0</v>
      </c>
      <c r="AB44" s="47">
        <v>2</v>
      </c>
      <c r="AC44" s="48">
        <v>0</v>
      </c>
      <c r="AD44" s="47">
        <v>1</v>
      </c>
      <c r="AE44" s="47">
        <v>2</v>
      </c>
      <c r="AF44" s="48">
        <v>0</v>
      </c>
      <c r="AG44" s="47">
        <v>1</v>
      </c>
      <c r="AH44" s="48">
        <v>0</v>
      </c>
      <c r="AI44" s="47">
        <v>1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51">
        <v>8</v>
      </c>
      <c r="AQ44" s="78">
        <v>8</v>
      </c>
      <c r="AR44" t="b">
        <f t="shared" si="0"/>
        <v>1</v>
      </c>
      <c r="AS44" s="10" t="s">
        <v>42</v>
      </c>
      <c r="AT44" s="74">
        <f t="shared" si="12"/>
        <v>0</v>
      </c>
      <c r="AU44" s="74">
        <f t="shared" si="13"/>
        <v>4</v>
      </c>
      <c r="AV44" s="74">
        <f t="shared" si="14"/>
        <v>4</v>
      </c>
      <c r="AW44" s="74">
        <f t="shared" si="15"/>
        <v>0</v>
      </c>
      <c r="AX44" s="75">
        <f t="shared" si="5"/>
        <v>8</v>
      </c>
      <c r="AY44" s="76">
        <f t="shared" si="16"/>
        <v>0</v>
      </c>
      <c r="AZ44" s="76">
        <f t="shared" si="17"/>
        <v>0</v>
      </c>
      <c r="BA44" s="76">
        <f t="shared" si="18"/>
        <v>0</v>
      </c>
      <c r="BB44" s="76">
        <f t="shared" si="19"/>
        <v>0</v>
      </c>
      <c r="BC44" s="77">
        <f t="shared" si="10"/>
        <v>0</v>
      </c>
      <c r="BD44">
        <f t="shared" si="11"/>
        <v>8</v>
      </c>
    </row>
    <row r="45" spans="1:56" x14ac:dyDescent="0.25">
      <c r="A45" s="47">
        <v>38</v>
      </c>
      <c r="B45" s="47" t="s">
        <v>43</v>
      </c>
      <c r="C45" s="47">
        <v>0</v>
      </c>
      <c r="D45" s="47">
        <v>0</v>
      </c>
      <c r="E45" s="47">
        <v>0</v>
      </c>
      <c r="F45" s="48">
        <v>0</v>
      </c>
      <c r="G45" s="47">
        <v>1</v>
      </c>
      <c r="H45" s="47">
        <v>0</v>
      </c>
      <c r="I45" s="48">
        <v>1</v>
      </c>
      <c r="J45" s="47">
        <v>1</v>
      </c>
      <c r="K45" s="47">
        <v>0</v>
      </c>
      <c r="L45" s="48">
        <v>0</v>
      </c>
      <c r="M45" s="47">
        <v>0</v>
      </c>
      <c r="N45" s="48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51">
        <v>3</v>
      </c>
      <c r="W45" s="47">
        <v>0</v>
      </c>
      <c r="X45" s="47">
        <v>0</v>
      </c>
      <c r="Y45" s="47">
        <v>0</v>
      </c>
      <c r="Z45" s="48">
        <v>0</v>
      </c>
      <c r="AA45" s="47">
        <v>0</v>
      </c>
      <c r="AB45" s="47">
        <v>2</v>
      </c>
      <c r="AC45" s="48">
        <v>0</v>
      </c>
      <c r="AD45" s="47">
        <v>2</v>
      </c>
      <c r="AE45" s="47">
        <v>3</v>
      </c>
      <c r="AF45" s="48">
        <v>0</v>
      </c>
      <c r="AG45" s="47">
        <v>1</v>
      </c>
      <c r="AH45" s="48">
        <v>0</v>
      </c>
      <c r="AI45" s="47">
        <v>0</v>
      </c>
      <c r="AJ45" s="47">
        <v>1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51">
        <v>9</v>
      </c>
      <c r="AQ45" s="78">
        <v>12</v>
      </c>
      <c r="AR45" t="b">
        <f t="shared" si="0"/>
        <v>1</v>
      </c>
      <c r="AS45" s="10" t="s">
        <v>43</v>
      </c>
      <c r="AT45" s="74">
        <f t="shared" si="12"/>
        <v>0</v>
      </c>
      <c r="AU45" s="74">
        <f t="shared" si="13"/>
        <v>6</v>
      </c>
      <c r="AV45" s="74">
        <f t="shared" si="14"/>
        <v>5</v>
      </c>
      <c r="AW45" s="74">
        <f t="shared" si="15"/>
        <v>0</v>
      </c>
      <c r="AX45" s="75">
        <f t="shared" si="5"/>
        <v>11</v>
      </c>
      <c r="AY45" s="76">
        <f t="shared" si="16"/>
        <v>0</v>
      </c>
      <c r="AZ45" s="76">
        <f t="shared" si="17"/>
        <v>1</v>
      </c>
      <c r="BA45" s="76">
        <f t="shared" si="18"/>
        <v>0</v>
      </c>
      <c r="BB45" s="76">
        <f t="shared" si="19"/>
        <v>0</v>
      </c>
      <c r="BC45" s="77">
        <f t="shared" si="10"/>
        <v>1</v>
      </c>
      <c r="BD45">
        <f t="shared" si="11"/>
        <v>12</v>
      </c>
    </row>
    <row r="46" spans="1:56" x14ac:dyDescent="0.25">
      <c r="A46" s="47">
        <v>39</v>
      </c>
      <c r="B46" s="47" t="s">
        <v>44</v>
      </c>
      <c r="C46" s="47">
        <v>0</v>
      </c>
      <c r="D46" s="47">
        <v>0</v>
      </c>
      <c r="E46" s="47">
        <v>0</v>
      </c>
      <c r="F46" s="48">
        <v>0</v>
      </c>
      <c r="G46" s="47">
        <v>0</v>
      </c>
      <c r="H46" s="47">
        <v>1</v>
      </c>
      <c r="I46" s="48">
        <v>1</v>
      </c>
      <c r="J46" s="47">
        <v>1</v>
      </c>
      <c r="K46" s="47">
        <v>0</v>
      </c>
      <c r="L46" s="48">
        <v>0</v>
      </c>
      <c r="M46" s="47">
        <v>1</v>
      </c>
      <c r="N46" s="48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51">
        <v>4</v>
      </c>
      <c r="W46" s="47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1</v>
      </c>
      <c r="AC46" s="48">
        <v>0</v>
      </c>
      <c r="AD46" s="47">
        <v>1</v>
      </c>
      <c r="AE46" s="47">
        <v>2</v>
      </c>
      <c r="AF46" s="48">
        <v>0</v>
      </c>
      <c r="AG46" s="47">
        <v>0</v>
      </c>
      <c r="AH46" s="48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51">
        <v>4</v>
      </c>
      <c r="AQ46" s="78">
        <v>8</v>
      </c>
      <c r="AR46" t="b">
        <f t="shared" si="0"/>
        <v>1</v>
      </c>
      <c r="AS46" s="10" t="s">
        <v>44</v>
      </c>
      <c r="AT46" s="74">
        <f t="shared" si="12"/>
        <v>0</v>
      </c>
      <c r="AU46" s="74">
        <f t="shared" si="13"/>
        <v>4</v>
      </c>
      <c r="AV46" s="74">
        <f t="shared" si="14"/>
        <v>3</v>
      </c>
      <c r="AW46" s="74">
        <f t="shared" si="15"/>
        <v>0</v>
      </c>
      <c r="AX46" s="75">
        <f t="shared" si="5"/>
        <v>7</v>
      </c>
      <c r="AY46" s="76">
        <f t="shared" si="16"/>
        <v>0</v>
      </c>
      <c r="AZ46" s="76">
        <f t="shared" si="17"/>
        <v>1</v>
      </c>
      <c r="BA46" s="76">
        <f t="shared" si="18"/>
        <v>0</v>
      </c>
      <c r="BB46" s="76">
        <f t="shared" si="19"/>
        <v>0</v>
      </c>
      <c r="BC46" s="77">
        <f t="shared" si="10"/>
        <v>1</v>
      </c>
      <c r="BD46">
        <f t="shared" si="11"/>
        <v>8</v>
      </c>
    </row>
    <row r="47" spans="1:56" x14ac:dyDescent="0.25">
      <c r="A47" s="47">
        <v>40</v>
      </c>
      <c r="B47" s="47" t="s">
        <v>45</v>
      </c>
      <c r="C47" s="47">
        <v>0</v>
      </c>
      <c r="D47" s="47">
        <v>0</v>
      </c>
      <c r="E47" s="47">
        <v>1</v>
      </c>
      <c r="F47" s="48">
        <v>0</v>
      </c>
      <c r="G47" s="47">
        <v>0</v>
      </c>
      <c r="H47" s="47">
        <v>0</v>
      </c>
      <c r="I47" s="48">
        <v>0</v>
      </c>
      <c r="J47" s="47">
        <v>0</v>
      </c>
      <c r="K47" s="47">
        <v>2</v>
      </c>
      <c r="L47" s="48">
        <v>0</v>
      </c>
      <c r="M47" s="47">
        <v>1</v>
      </c>
      <c r="N47" s="48">
        <v>0</v>
      </c>
      <c r="O47" s="47">
        <v>0</v>
      </c>
      <c r="P47" s="47">
        <v>1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51">
        <v>5</v>
      </c>
      <c r="W47" s="47">
        <v>0</v>
      </c>
      <c r="X47" s="47">
        <v>0</v>
      </c>
      <c r="Y47" s="47">
        <v>0</v>
      </c>
      <c r="Z47" s="48">
        <v>0</v>
      </c>
      <c r="AA47" s="47">
        <v>0</v>
      </c>
      <c r="AB47" s="47">
        <v>1</v>
      </c>
      <c r="AC47" s="48">
        <v>0</v>
      </c>
      <c r="AD47" s="47">
        <v>1</v>
      </c>
      <c r="AE47" s="47">
        <v>0</v>
      </c>
      <c r="AF47" s="48">
        <v>0</v>
      </c>
      <c r="AG47" s="47">
        <v>1</v>
      </c>
      <c r="AH47" s="48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51">
        <v>3</v>
      </c>
      <c r="AQ47" s="78">
        <v>8</v>
      </c>
      <c r="AR47" t="b">
        <f t="shared" si="0"/>
        <v>1</v>
      </c>
      <c r="AS47" s="10" t="s">
        <v>45</v>
      </c>
      <c r="AT47" s="74">
        <f t="shared" si="12"/>
        <v>0</v>
      </c>
      <c r="AU47" s="74">
        <f t="shared" si="13"/>
        <v>3</v>
      </c>
      <c r="AV47" s="74">
        <f t="shared" si="14"/>
        <v>5</v>
      </c>
      <c r="AW47" s="74">
        <f t="shared" si="15"/>
        <v>0</v>
      </c>
      <c r="AX47" s="75">
        <f t="shared" si="5"/>
        <v>8</v>
      </c>
      <c r="AY47" s="76">
        <f t="shared" si="16"/>
        <v>0</v>
      </c>
      <c r="AZ47" s="76">
        <f t="shared" si="17"/>
        <v>0</v>
      </c>
      <c r="BA47" s="76">
        <f t="shared" si="18"/>
        <v>0</v>
      </c>
      <c r="BB47" s="76">
        <f t="shared" si="19"/>
        <v>0</v>
      </c>
      <c r="BC47" s="77">
        <f t="shared" si="10"/>
        <v>0</v>
      </c>
      <c r="BD47">
        <f t="shared" si="11"/>
        <v>8</v>
      </c>
    </row>
    <row r="48" spans="1:56" x14ac:dyDescent="0.25">
      <c r="A48" s="47">
        <v>41</v>
      </c>
      <c r="B48" s="47" t="s">
        <v>46</v>
      </c>
      <c r="C48" s="47">
        <v>0</v>
      </c>
      <c r="D48" s="47">
        <v>0</v>
      </c>
      <c r="E48" s="47">
        <v>0</v>
      </c>
      <c r="F48" s="48">
        <v>0</v>
      </c>
      <c r="G48" s="47">
        <v>0</v>
      </c>
      <c r="H48" s="47">
        <v>1</v>
      </c>
      <c r="I48" s="48">
        <v>0</v>
      </c>
      <c r="J48" s="47">
        <v>0</v>
      </c>
      <c r="K48" s="47">
        <v>0</v>
      </c>
      <c r="L48" s="48">
        <v>0</v>
      </c>
      <c r="M48" s="47">
        <v>1</v>
      </c>
      <c r="N48" s="48">
        <v>0</v>
      </c>
      <c r="O48" s="47">
        <v>1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51">
        <v>3</v>
      </c>
      <c r="W48" s="47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1</v>
      </c>
      <c r="AC48" s="48">
        <v>0</v>
      </c>
      <c r="AD48" s="47">
        <v>2</v>
      </c>
      <c r="AE48" s="47">
        <v>2</v>
      </c>
      <c r="AF48" s="48">
        <v>0</v>
      </c>
      <c r="AG48" s="47">
        <v>1</v>
      </c>
      <c r="AH48" s="48">
        <v>0</v>
      </c>
      <c r="AI48" s="47">
        <v>0</v>
      </c>
      <c r="AJ48" s="47">
        <v>0</v>
      </c>
      <c r="AK48" s="47">
        <v>1</v>
      </c>
      <c r="AL48" s="47">
        <v>0</v>
      </c>
      <c r="AM48" s="47">
        <v>0</v>
      </c>
      <c r="AN48" s="47">
        <v>0</v>
      </c>
      <c r="AO48" s="47">
        <v>0</v>
      </c>
      <c r="AP48" s="51">
        <v>7</v>
      </c>
      <c r="AQ48" s="78">
        <v>10</v>
      </c>
      <c r="AR48" t="b">
        <f t="shared" si="0"/>
        <v>1</v>
      </c>
      <c r="AS48" s="10" t="s">
        <v>46</v>
      </c>
      <c r="AT48" s="74">
        <f t="shared" si="12"/>
        <v>0</v>
      </c>
      <c r="AU48" s="74">
        <f t="shared" si="13"/>
        <v>4</v>
      </c>
      <c r="AV48" s="74">
        <f t="shared" si="14"/>
        <v>5</v>
      </c>
      <c r="AW48" s="74">
        <f t="shared" si="15"/>
        <v>1</v>
      </c>
      <c r="AX48" s="75">
        <f t="shared" si="5"/>
        <v>10</v>
      </c>
      <c r="AY48" s="76">
        <f t="shared" si="16"/>
        <v>0</v>
      </c>
      <c r="AZ48" s="76">
        <f t="shared" si="17"/>
        <v>0</v>
      </c>
      <c r="BA48" s="76">
        <f t="shared" si="18"/>
        <v>0</v>
      </c>
      <c r="BB48" s="76">
        <f t="shared" si="19"/>
        <v>0</v>
      </c>
      <c r="BC48" s="77">
        <f t="shared" si="10"/>
        <v>0</v>
      </c>
      <c r="BD48">
        <f t="shared" si="11"/>
        <v>10</v>
      </c>
    </row>
    <row r="49" spans="1:56" x14ac:dyDescent="0.25">
      <c r="A49" s="47">
        <v>42</v>
      </c>
      <c r="B49" s="47" t="s">
        <v>47</v>
      </c>
      <c r="C49" s="47">
        <v>0</v>
      </c>
      <c r="D49" s="47">
        <v>0</v>
      </c>
      <c r="E49" s="47">
        <v>0</v>
      </c>
      <c r="F49" s="48">
        <v>0</v>
      </c>
      <c r="G49" s="47">
        <v>0</v>
      </c>
      <c r="H49" s="47">
        <v>1</v>
      </c>
      <c r="I49" s="48">
        <v>0</v>
      </c>
      <c r="J49" s="47">
        <v>2</v>
      </c>
      <c r="K49" s="47">
        <v>2</v>
      </c>
      <c r="L49" s="48">
        <v>0</v>
      </c>
      <c r="M49" s="47">
        <v>0</v>
      </c>
      <c r="N49" s="48">
        <v>0</v>
      </c>
      <c r="O49" s="47">
        <v>1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51">
        <v>6</v>
      </c>
      <c r="W49" s="47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2</v>
      </c>
      <c r="AC49" s="48">
        <v>0</v>
      </c>
      <c r="AD49" s="47">
        <v>2</v>
      </c>
      <c r="AE49" s="47">
        <v>1</v>
      </c>
      <c r="AF49" s="48">
        <v>0</v>
      </c>
      <c r="AG49" s="47">
        <v>0</v>
      </c>
      <c r="AH49" s="48">
        <v>0</v>
      </c>
      <c r="AI49" s="47">
        <v>1</v>
      </c>
      <c r="AJ49" s="47">
        <v>1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51">
        <v>7</v>
      </c>
      <c r="AQ49" s="78">
        <v>13</v>
      </c>
      <c r="AR49" t="b">
        <f t="shared" si="0"/>
        <v>1</v>
      </c>
      <c r="AS49" s="10" t="s">
        <v>47</v>
      </c>
      <c r="AT49" s="74">
        <f t="shared" si="12"/>
        <v>0</v>
      </c>
      <c r="AU49" s="74">
        <f t="shared" si="13"/>
        <v>7</v>
      </c>
      <c r="AV49" s="74">
        <f t="shared" si="14"/>
        <v>6</v>
      </c>
      <c r="AW49" s="74">
        <f t="shared" si="15"/>
        <v>0</v>
      </c>
      <c r="AX49" s="75">
        <f t="shared" si="5"/>
        <v>13</v>
      </c>
      <c r="AY49" s="76">
        <f t="shared" si="16"/>
        <v>0</v>
      </c>
      <c r="AZ49" s="76">
        <f t="shared" si="17"/>
        <v>0</v>
      </c>
      <c r="BA49" s="76">
        <f t="shared" si="18"/>
        <v>0</v>
      </c>
      <c r="BB49" s="76">
        <f t="shared" si="19"/>
        <v>0</v>
      </c>
      <c r="BC49" s="77">
        <f t="shared" si="10"/>
        <v>0</v>
      </c>
      <c r="BD49">
        <f t="shared" si="11"/>
        <v>13</v>
      </c>
    </row>
    <row r="50" spans="1:56" x14ac:dyDescent="0.25">
      <c r="A50" s="47">
        <v>43</v>
      </c>
      <c r="B50" s="47" t="s">
        <v>48</v>
      </c>
      <c r="C50" s="47">
        <v>0</v>
      </c>
      <c r="D50" s="47">
        <v>0</v>
      </c>
      <c r="E50" s="47">
        <v>1</v>
      </c>
      <c r="F50" s="48">
        <v>0</v>
      </c>
      <c r="G50" s="47">
        <v>0</v>
      </c>
      <c r="H50" s="47">
        <v>0</v>
      </c>
      <c r="I50" s="48">
        <v>0</v>
      </c>
      <c r="J50" s="47">
        <v>1</v>
      </c>
      <c r="K50" s="47">
        <v>2</v>
      </c>
      <c r="L50" s="48">
        <v>0</v>
      </c>
      <c r="M50" s="47">
        <v>0</v>
      </c>
      <c r="N50" s="48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51">
        <v>4</v>
      </c>
      <c r="W50" s="47">
        <v>0</v>
      </c>
      <c r="X50" s="47">
        <v>0</v>
      </c>
      <c r="Y50" s="47">
        <v>0</v>
      </c>
      <c r="Z50" s="48">
        <v>0</v>
      </c>
      <c r="AA50" s="47">
        <v>0</v>
      </c>
      <c r="AB50" s="47">
        <v>2</v>
      </c>
      <c r="AC50" s="48">
        <v>0</v>
      </c>
      <c r="AD50" s="47">
        <v>1</v>
      </c>
      <c r="AE50" s="47">
        <v>0</v>
      </c>
      <c r="AF50" s="48">
        <v>0</v>
      </c>
      <c r="AG50" s="47">
        <v>2</v>
      </c>
      <c r="AH50" s="48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51">
        <v>5</v>
      </c>
      <c r="AQ50" s="78">
        <v>9</v>
      </c>
      <c r="AR50" t="b">
        <f t="shared" si="0"/>
        <v>1</v>
      </c>
      <c r="AS50" s="10" t="s">
        <v>48</v>
      </c>
      <c r="AT50" s="74">
        <f t="shared" si="12"/>
        <v>0</v>
      </c>
      <c r="AU50" s="74">
        <f t="shared" si="13"/>
        <v>5</v>
      </c>
      <c r="AV50" s="74">
        <f t="shared" si="14"/>
        <v>4</v>
      </c>
      <c r="AW50" s="74">
        <f t="shared" si="15"/>
        <v>0</v>
      </c>
      <c r="AX50" s="75">
        <f t="shared" si="5"/>
        <v>9</v>
      </c>
      <c r="AY50" s="76">
        <f t="shared" si="16"/>
        <v>0</v>
      </c>
      <c r="AZ50" s="76">
        <f t="shared" si="17"/>
        <v>0</v>
      </c>
      <c r="BA50" s="76">
        <f t="shared" si="18"/>
        <v>0</v>
      </c>
      <c r="BB50" s="76">
        <f t="shared" si="19"/>
        <v>0</v>
      </c>
      <c r="BC50" s="77">
        <f t="shared" si="10"/>
        <v>0</v>
      </c>
      <c r="BD50">
        <f t="shared" si="11"/>
        <v>9</v>
      </c>
    </row>
    <row r="51" spans="1:56" x14ac:dyDescent="0.25">
      <c r="A51" s="47">
        <v>44</v>
      </c>
      <c r="B51" s="47" t="s">
        <v>49</v>
      </c>
      <c r="C51" s="47">
        <v>0</v>
      </c>
      <c r="D51" s="47">
        <v>0</v>
      </c>
      <c r="E51" s="47">
        <v>0</v>
      </c>
      <c r="F51" s="48">
        <v>0</v>
      </c>
      <c r="G51" s="47">
        <v>0</v>
      </c>
      <c r="H51" s="47">
        <v>0</v>
      </c>
      <c r="I51" s="48">
        <v>0</v>
      </c>
      <c r="J51" s="47">
        <v>0</v>
      </c>
      <c r="K51" s="47">
        <v>1</v>
      </c>
      <c r="L51" s="48">
        <v>0</v>
      </c>
      <c r="M51" s="47">
        <v>2</v>
      </c>
      <c r="N51" s="48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51">
        <v>3</v>
      </c>
      <c r="W51" s="47">
        <v>0</v>
      </c>
      <c r="X51" s="47">
        <v>0</v>
      </c>
      <c r="Y51" s="47">
        <v>0</v>
      </c>
      <c r="Z51" s="48">
        <v>0</v>
      </c>
      <c r="AA51" s="47">
        <v>0</v>
      </c>
      <c r="AB51" s="47">
        <v>2</v>
      </c>
      <c r="AC51" s="48">
        <v>0</v>
      </c>
      <c r="AD51" s="47">
        <v>0</v>
      </c>
      <c r="AE51" s="47">
        <v>3</v>
      </c>
      <c r="AF51" s="48">
        <v>0</v>
      </c>
      <c r="AG51" s="47">
        <v>0</v>
      </c>
      <c r="AH51" s="48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51">
        <v>5</v>
      </c>
      <c r="AQ51" s="78">
        <v>8</v>
      </c>
      <c r="AR51" t="b">
        <f t="shared" si="0"/>
        <v>1</v>
      </c>
      <c r="AS51" s="10" t="s">
        <v>49</v>
      </c>
      <c r="AT51" s="74">
        <f t="shared" si="12"/>
        <v>0</v>
      </c>
      <c r="AU51" s="74">
        <f t="shared" si="13"/>
        <v>2</v>
      </c>
      <c r="AV51" s="74">
        <f t="shared" si="14"/>
        <v>6</v>
      </c>
      <c r="AW51" s="74">
        <f t="shared" si="15"/>
        <v>0</v>
      </c>
      <c r="AX51" s="75">
        <f t="shared" si="5"/>
        <v>8</v>
      </c>
      <c r="AY51" s="76">
        <f t="shared" si="16"/>
        <v>0</v>
      </c>
      <c r="AZ51" s="76">
        <f t="shared" si="17"/>
        <v>0</v>
      </c>
      <c r="BA51" s="76">
        <f t="shared" si="18"/>
        <v>0</v>
      </c>
      <c r="BB51" s="76">
        <f t="shared" si="19"/>
        <v>0</v>
      </c>
      <c r="BC51" s="77">
        <f t="shared" si="10"/>
        <v>0</v>
      </c>
      <c r="BD51">
        <f t="shared" si="11"/>
        <v>8</v>
      </c>
    </row>
    <row r="52" spans="1:56" x14ac:dyDescent="0.25">
      <c r="A52" s="47">
        <v>45</v>
      </c>
      <c r="B52" s="47" t="s">
        <v>50</v>
      </c>
      <c r="C52" s="47">
        <v>0</v>
      </c>
      <c r="D52" s="47">
        <v>0</v>
      </c>
      <c r="E52" s="47">
        <v>1</v>
      </c>
      <c r="F52" s="48">
        <v>0</v>
      </c>
      <c r="G52" s="47">
        <v>1</v>
      </c>
      <c r="H52" s="47">
        <v>0</v>
      </c>
      <c r="I52" s="48">
        <v>0</v>
      </c>
      <c r="J52" s="47">
        <v>1</v>
      </c>
      <c r="K52" s="47">
        <v>1</v>
      </c>
      <c r="L52" s="48">
        <v>0</v>
      </c>
      <c r="M52" s="47">
        <v>0</v>
      </c>
      <c r="N52" s="48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51">
        <v>4</v>
      </c>
      <c r="W52" s="47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1</v>
      </c>
      <c r="AC52" s="48">
        <v>0</v>
      </c>
      <c r="AD52" s="47">
        <v>1</v>
      </c>
      <c r="AE52" s="47">
        <v>2</v>
      </c>
      <c r="AF52" s="48">
        <v>0</v>
      </c>
      <c r="AG52" s="47">
        <v>0</v>
      </c>
      <c r="AH52" s="48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51">
        <v>4</v>
      </c>
      <c r="AQ52" s="78">
        <v>8</v>
      </c>
      <c r="AR52" t="b">
        <f t="shared" si="0"/>
        <v>1</v>
      </c>
      <c r="AS52" s="10" t="s">
        <v>50</v>
      </c>
      <c r="AT52" s="74">
        <f t="shared" si="12"/>
        <v>0</v>
      </c>
      <c r="AU52" s="74">
        <f t="shared" si="13"/>
        <v>5</v>
      </c>
      <c r="AV52" s="74">
        <f t="shared" si="14"/>
        <v>3</v>
      </c>
      <c r="AW52" s="74">
        <f t="shared" si="15"/>
        <v>0</v>
      </c>
      <c r="AX52" s="75">
        <f t="shared" si="5"/>
        <v>8</v>
      </c>
      <c r="AY52" s="76">
        <f t="shared" si="16"/>
        <v>0</v>
      </c>
      <c r="AZ52" s="76">
        <f t="shared" si="17"/>
        <v>0</v>
      </c>
      <c r="BA52" s="76">
        <f t="shared" si="18"/>
        <v>0</v>
      </c>
      <c r="BB52" s="76">
        <f t="shared" si="19"/>
        <v>0</v>
      </c>
      <c r="BC52" s="77">
        <f t="shared" si="10"/>
        <v>0</v>
      </c>
      <c r="BD52">
        <f t="shared" si="11"/>
        <v>8</v>
      </c>
    </row>
    <row r="53" spans="1:56" x14ac:dyDescent="0.25">
      <c r="A53" s="47">
        <v>46</v>
      </c>
      <c r="B53" s="47" t="s">
        <v>51</v>
      </c>
      <c r="C53" s="47">
        <v>0</v>
      </c>
      <c r="D53" s="47">
        <v>0</v>
      </c>
      <c r="E53" s="47">
        <v>0</v>
      </c>
      <c r="F53" s="48">
        <v>0</v>
      </c>
      <c r="G53" s="47">
        <v>0</v>
      </c>
      <c r="H53" s="47">
        <v>1</v>
      </c>
      <c r="I53" s="48">
        <v>0</v>
      </c>
      <c r="J53" s="47">
        <v>0</v>
      </c>
      <c r="K53" s="47">
        <v>1</v>
      </c>
      <c r="L53" s="48">
        <v>0</v>
      </c>
      <c r="M53" s="47">
        <v>1</v>
      </c>
      <c r="N53" s="48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51">
        <v>3</v>
      </c>
      <c r="W53" s="47">
        <v>0</v>
      </c>
      <c r="X53" s="47">
        <v>0</v>
      </c>
      <c r="Y53" s="47">
        <v>0</v>
      </c>
      <c r="Z53" s="48">
        <v>0</v>
      </c>
      <c r="AA53" s="47">
        <v>0</v>
      </c>
      <c r="AB53" s="47">
        <v>1</v>
      </c>
      <c r="AC53" s="48">
        <v>0</v>
      </c>
      <c r="AD53" s="47">
        <v>1</v>
      </c>
      <c r="AE53" s="47">
        <v>2</v>
      </c>
      <c r="AF53" s="48">
        <v>0</v>
      </c>
      <c r="AG53" s="47">
        <v>2</v>
      </c>
      <c r="AH53" s="48">
        <v>0</v>
      </c>
      <c r="AI53" s="47">
        <v>0</v>
      </c>
      <c r="AJ53" s="47">
        <v>1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51">
        <v>7</v>
      </c>
      <c r="AQ53" s="78">
        <v>10</v>
      </c>
      <c r="AR53" t="b">
        <f t="shared" si="0"/>
        <v>1</v>
      </c>
      <c r="AS53" s="10" t="s">
        <v>51</v>
      </c>
      <c r="AT53" s="74">
        <f t="shared" si="12"/>
        <v>0</v>
      </c>
      <c r="AU53" s="74">
        <f t="shared" si="13"/>
        <v>3</v>
      </c>
      <c r="AV53" s="74">
        <f t="shared" si="14"/>
        <v>7</v>
      </c>
      <c r="AW53" s="74">
        <f t="shared" si="15"/>
        <v>0</v>
      </c>
      <c r="AX53" s="75">
        <f t="shared" si="5"/>
        <v>10</v>
      </c>
      <c r="AY53" s="76">
        <f t="shared" si="16"/>
        <v>0</v>
      </c>
      <c r="AZ53" s="76">
        <f t="shared" si="17"/>
        <v>0</v>
      </c>
      <c r="BA53" s="76">
        <f t="shared" si="18"/>
        <v>0</v>
      </c>
      <c r="BB53" s="76">
        <f t="shared" si="19"/>
        <v>0</v>
      </c>
      <c r="BC53" s="77">
        <f t="shared" si="10"/>
        <v>0</v>
      </c>
      <c r="BD53">
        <f t="shared" si="11"/>
        <v>10</v>
      </c>
    </row>
    <row r="54" spans="1:56" x14ac:dyDescent="0.25">
      <c r="A54" s="47">
        <v>47</v>
      </c>
      <c r="B54" s="47" t="s">
        <v>52</v>
      </c>
      <c r="C54" s="47">
        <v>0</v>
      </c>
      <c r="D54" s="47">
        <v>0</v>
      </c>
      <c r="E54" s="47">
        <v>0</v>
      </c>
      <c r="F54" s="48">
        <v>0</v>
      </c>
      <c r="G54" s="47">
        <v>0</v>
      </c>
      <c r="H54" s="47">
        <v>2</v>
      </c>
      <c r="I54" s="48">
        <v>0</v>
      </c>
      <c r="J54" s="47">
        <v>2</v>
      </c>
      <c r="K54" s="47">
        <v>1</v>
      </c>
      <c r="L54" s="48">
        <v>0</v>
      </c>
      <c r="M54" s="47">
        <v>0</v>
      </c>
      <c r="N54" s="48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51">
        <v>5</v>
      </c>
      <c r="W54" s="47">
        <v>0</v>
      </c>
      <c r="X54" s="47">
        <v>0</v>
      </c>
      <c r="Y54" s="47">
        <v>0</v>
      </c>
      <c r="Z54" s="48">
        <v>0</v>
      </c>
      <c r="AA54" s="47">
        <v>0</v>
      </c>
      <c r="AB54" s="47">
        <v>1</v>
      </c>
      <c r="AC54" s="48">
        <v>0</v>
      </c>
      <c r="AD54" s="47">
        <v>0</v>
      </c>
      <c r="AE54" s="47">
        <v>1</v>
      </c>
      <c r="AF54" s="48">
        <v>0</v>
      </c>
      <c r="AG54" s="47">
        <v>1</v>
      </c>
      <c r="AH54" s="48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51">
        <v>3</v>
      </c>
      <c r="AQ54" s="78">
        <v>8</v>
      </c>
      <c r="AR54" t="b">
        <f t="shared" si="0"/>
        <v>1</v>
      </c>
      <c r="AS54" s="10" t="s">
        <v>52</v>
      </c>
      <c r="AT54" s="74">
        <f t="shared" si="12"/>
        <v>0</v>
      </c>
      <c r="AU54" s="74">
        <f t="shared" si="13"/>
        <v>5</v>
      </c>
      <c r="AV54" s="74">
        <f t="shared" si="14"/>
        <v>3</v>
      </c>
      <c r="AW54" s="74">
        <f t="shared" si="15"/>
        <v>0</v>
      </c>
      <c r="AX54" s="75">
        <f t="shared" si="5"/>
        <v>8</v>
      </c>
      <c r="AY54" s="76">
        <f t="shared" si="16"/>
        <v>0</v>
      </c>
      <c r="AZ54" s="76">
        <f t="shared" si="17"/>
        <v>0</v>
      </c>
      <c r="BA54" s="76">
        <f t="shared" si="18"/>
        <v>0</v>
      </c>
      <c r="BB54" s="76">
        <f t="shared" si="19"/>
        <v>0</v>
      </c>
      <c r="BC54" s="77">
        <f t="shared" si="10"/>
        <v>0</v>
      </c>
      <c r="BD54">
        <f t="shared" si="11"/>
        <v>8</v>
      </c>
    </row>
    <row r="55" spans="1:56" x14ac:dyDescent="0.25">
      <c r="A55" s="47">
        <v>48</v>
      </c>
      <c r="B55" s="47" t="s">
        <v>53</v>
      </c>
      <c r="C55" s="47">
        <v>0</v>
      </c>
      <c r="D55" s="47">
        <v>0</v>
      </c>
      <c r="E55" s="47">
        <v>2</v>
      </c>
      <c r="F55" s="48">
        <v>0</v>
      </c>
      <c r="G55" s="47">
        <v>1</v>
      </c>
      <c r="H55" s="47">
        <v>8</v>
      </c>
      <c r="I55" s="48">
        <v>1</v>
      </c>
      <c r="J55" s="47">
        <v>0</v>
      </c>
      <c r="K55" s="47">
        <v>6</v>
      </c>
      <c r="L55" s="48">
        <v>0</v>
      </c>
      <c r="M55" s="47">
        <v>1</v>
      </c>
      <c r="N55" s="48">
        <v>1</v>
      </c>
      <c r="O55" s="47">
        <v>2</v>
      </c>
      <c r="P55" s="47">
        <v>1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51">
        <v>23</v>
      </c>
      <c r="W55" s="47">
        <v>0</v>
      </c>
      <c r="X55" s="47">
        <v>0</v>
      </c>
      <c r="Y55" s="47">
        <v>0</v>
      </c>
      <c r="Z55" s="48">
        <v>0</v>
      </c>
      <c r="AA55" s="47">
        <v>0</v>
      </c>
      <c r="AB55" s="47">
        <v>0</v>
      </c>
      <c r="AC55" s="48">
        <v>1</v>
      </c>
      <c r="AD55" s="47">
        <v>1</v>
      </c>
      <c r="AE55" s="47">
        <v>6</v>
      </c>
      <c r="AF55" s="48">
        <v>0</v>
      </c>
      <c r="AG55" s="47">
        <v>1</v>
      </c>
      <c r="AH55" s="48">
        <v>3</v>
      </c>
      <c r="AI55" s="47">
        <v>3</v>
      </c>
      <c r="AJ55" s="47">
        <v>1</v>
      </c>
      <c r="AK55" s="47">
        <v>2</v>
      </c>
      <c r="AL55" s="47">
        <v>0</v>
      </c>
      <c r="AM55" s="47">
        <v>0</v>
      </c>
      <c r="AN55" s="47">
        <v>0</v>
      </c>
      <c r="AO55" s="47">
        <v>0</v>
      </c>
      <c r="AP55" s="51">
        <v>18</v>
      </c>
      <c r="AQ55" s="78">
        <v>41</v>
      </c>
      <c r="AR55" t="b">
        <f t="shared" si="0"/>
        <v>1</v>
      </c>
      <c r="AS55" s="10" t="s">
        <v>53</v>
      </c>
      <c r="AT55" s="74">
        <f t="shared" si="12"/>
        <v>0</v>
      </c>
      <c r="AU55" s="74">
        <f t="shared" si="13"/>
        <v>12</v>
      </c>
      <c r="AV55" s="74">
        <f t="shared" si="14"/>
        <v>21</v>
      </c>
      <c r="AW55" s="74">
        <f t="shared" si="15"/>
        <v>2</v>
      </c>
      <c r="AX55" s="75">
        <f t="shared" si="5"/>
        <v>35</v>
      </c>
      <c r="AY55" s="76">
        <f t="shared" si="16"/>
        <v>0</v>
      </c>
      <c r="AZ55" s="76">
        <f t="shared" si="17"/>
        <v>2</v>
      </c>
      <c r="BA55" s="76">
        <f t="shared" si="18"/>
        <v>0</v>
      </c>
      <c r="BB55" s="76">
        <f t="shared" si="19"/>
        <v>4</v>
      </c>
      <c r="BC55" s="77">
        <f t="shared" si="10"/>
        <v>6</v>
      </c>
      <c r="BD55">
        <f t="shared" si="11"/>
        <v>41</v>
      </c>
    </row>
    <row r="56" spans="1:56" x14ac:dyDescent="0.25">
      <c r="A56" s="47">
        <v>49</v>
      </c>
      <c r="B56" s="47" t="s">
        <v>54</v>
      </c>
      <c r="C56" s="47">
        <v>0</v>
      </c>
      <c r="D56" s="47">
        <v>0</v>
      </c>
      <c r="E56" s="47">
        <v>2</v>
      </c>
      <c r="F56" s="48">
        <v>0</v>
      </c>
      <c r="G56" s="47">
        <v>0</v>
      </c>
      <c r="H56" s="47">
        <v>8</v>
      </c>
      <c r="I56" s="48">
        <v>0</v>
      </c>
      <c r="J56" s="47">
        <v>7</v>
      </c>
      <c r="K56" s="47">
        <v>7</v>
      </c>
      <c r="L56" s="48">
        <v>0</v>
      </c>
      <c r="M56" s="47">
        <v>5</v>
      </c>
      <c r="N56" s="48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51">
        <v>29</v>
      </c>
      <c r="W56" s="47">
        <v>0</v>
      </c>
      <c r="X56" s="47">
        <v>0</v>
      </c>
      <c r="Y56" s="47">
        <v>0</v>
      </c>
      <c r="Z56" s="48">
        <v>0</v>
      </c>
      <c r="AA56" s="47">
        <v>0</v>
      </c>
      <c r="AB56" s="47">
        <v>2</v>
      </c>
      <c r="AC56" s="48">
        <v>2</v>
      </c>
      <c r="AD56" s="47">
        <v>0</v>
      </c>
      <c r="AE56" s="47">
        <v>2</v>
      </c>
      <c r="AF56" s="48">
        <v>0</v>
      </c>
      <c r="AG56" s="47">
        <v>2</v>
      </c>
      <c r="AH56" s="48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51">
        <v>8</v>
      </c>
      <c r="AQ56" s="78">
        <v>37</v>
      </c>
      <c r="AR56" t="b">
        <f t="shared" si="0"/>
        <v>1</v>
      </c>
      <c r="AS56" s="10" t="s">
        <v>54</v>
      </c>
      <c r="AT56" s="74">
        <f t="shared" si="12"/>
        <v>0</v>
      </c>
      <c r="AU56" s="74">
        <f t="shared" si="13"/>
        <v>19</v>
      </c>
      <c r="AV56" s="74">
        <f t="shared" si="14"/>
        <v>16</v>
      </c>
      <c r="AW56" s="74">
        <f t="shared" si="15"/>
        <v>0</v>
      </c>
      <c r="AX56" s="75">
        <f t="shared" si="5"/>
        <v>35</v>
      </c>
      <c r="AY56" s="76">
        <f t="shared" si="16"/>
        <v>0</v>
      </c>
      <c r="AZ56" s="76">
        <f t="shared" si="17"/>
        <v>2</v>
      </c>
      <c r="BA56" s="76">
        <f t="shared" si="18"/>
        <v>0</v>
      </c>
      <c r="BB56" s="76">
        <f t="shared" si="19"/>
        <v>0</v>
      </c>
      <c r="BC56" s="77">
        <f t="shared" si="10"/>
        <v>2</v>
      </c>
      <c r="BD56">
        <f t="shared" si="11"/>
        <v>37</v>
      </c>
    </row>
    <row r="57" spans="1:56" x14ac:dyDescent="0.25">
      <c r="A57" s="47">
        <v>50</v>
      </c>
      <c r="B57" s="47" t="s">
        <v>55</v>
      </c>
      <c r="C57" s="47">
        <v>0</v>
      </c>
      <c r="D57" s="47">
        <v>0</v>
      </c>
      <c r="E57" s="47">
        <v>0</v>
      </c>
      <c r="F57" s="48">
        <v>0</v>
      </c>
      <c r="G57" s="47">
        <v>0</v>
      </c>
      <c r="H57" s="47">
        <v>0</v>
      </c>
      <c r="I57" s="48">
        <v>0</v>
      </c>
      <c r="J57" s="47">
        <v>0</v>
      </c>
      <c r="K57" s="47">
        <v>0</v>
      </c>
      <c r="L57" s="48">
        <v>0</v>
      </c>
      <c r="M57" s="47">
        <v>0</v>
      </c>
      <c r="N57" s="48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51">
        <v>0</v>
      </c>
      <c r="W57" s="47">
        <v>0</v>
      </c>
      <c r="X57" s="47">
        <v>0</v>
      </c>
      <c r="Y57" s="47">
        <v>0</v>
      </c>
      <c r="Z57" s="48">
        <v>0</v>
      </c>
      <c r="AA57" s="47">
        <v>0</v>
      </c>
      <c r="AB57" s="47">
        <v>0</v>
      </c>
      <c r="AC57" s="48">
        <v>0</v>
      </c>
      <c r="AD57" s="47">
        <v>0</v>
      </c>
      <c r="AE57" s="47">
        <v>0</v>
      </c>
      <c r="AF57" s="48">
        <v>0</v>
      </c>
      <c r="AG57" s="47">
        <v>0</v>
      </c>
      <c r="AH57" s="48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51">
        <v>0</v>
      </c>
      <c r="AQ57" s="78">
        <v>0</v>
      </c>
      <c r="AR57" t="b">
        <f t="shared" si="0"/>
        <v>1</v>
      </c>
      <c r="AS57" s="10" t="s">
        <v>55</v>
      </c>
      <c r="AT57" s="74">
        <f t="shared" si="12"/>
        <v>0</v>
      </c>
      <c r="AU57" s="74">
        <f t="shared" si="13"/>
        <v>0</v>
      </c>
      <c r="AV57" s="74">
        <f t="shared" si="14"/>
        <v>0</v>
      </c>
      <c r="AW57" s="74">
        <f t="shared" si="15"/>
        <v>0</v>
      </c>
      <c r="AX57" s="75">
        <f t="shared" si="5"/>
        <v>0</v>
      </c>
      <c r="AY57" s="76">
        <f t="shared" si="16"/>
        <v>0</v>
      </c>
      <c r="AZ57" s="76">
        <f t="shared" si="17"/>
        <v>0</v>
      </c>
      <c r="BA57" s="76">
        <f t="shared" si="18"/>
        <v>0</v>
      </c>
      <c r="BB57" s="76">
        <f t="shared" si="19"/>
        <v>0</v>
      </c>
      <c r="BC57" s="77">
        <f t="shared" si="10"/>
        <v>0</v>
      </c>
      <c r="BD57">
        <f t="shared" si="11"/>
        <v>0</v>
      </c>
    </row>
    <row r="58" spans="1:56" ht="15.75" thickBot="1" x14ac:dyDescent="0.3">
      <c r="A58" s="80">
        <v>51</v>
      </c>
      <c r="B58" s="80" t="s">
        <v>56</v>
      </c>
      <c r="C58" s="80">
        <v>0</v>
      </c>
      <c r="D58" s="80">
        <v>0</v>
      </c>
      <c r="E58" s="80">
        <v>0</v>
      </c>
      <c r="F58" s="81">
        <v>0</v>
      </c>
      <c r="G58" s="80">
        <v>2</v>
      </c>
      <c r="H58" s="80">
        <v>0</v>
      </c>
      <c r="I58" s="81">
        <v>1</v>
      </c>
      <c r="J58" s="80">
        <v>3</v>
      </c>
      <c r="K58" s="80">
        <v>2</v>
      </c>
      <c r="L58" s="81">
        <v>1</v>
      </c>
      <c r="M58" s="80">
        <v>1</v>
      </c>
      <c r="N58" s="81">
        <v>0</v>
      </c>
      <c r="O58" s="80">
        <v>1</v>
      </c>
      <c r="P58" s="80">
        <v>1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2">
        <v>12</v>
      </c>
      <c r="W58" s="80">
        <v>0</v>
      </c>
      <c r="X58" s="80">
        <v>0</v>
      </c>
      <c r="Y58" s="80">
        <v>0</v>
      </c>
      <c r="Z58" s="81">
        <v>0</v>
      </c>
      <c r="AA58" s="80">
        <v>0</v>
      </c>
      <c r="AB58" s="80">
        <v>1</v>
      </c>
      <c r="AC58" s="81">
        <v>0</v>
      </c>
      <c r="AD58" s="80">
        <v>1</v>
      </c>
      <c r="AE58" s="80">
        <v>0</v>
      </c>
      <c r="AF58" s="81">
        <v>0</v>
      </c>
      <c r="AG58" s="80">
        <v>6</v>
      </c>
      <c r="AH58" s="81">
        <v>0</v>
      </c>
      <c r="AI58" s="80">
        <v>0</v>
      </c>
      <c r="AJ58" s="80">
        <v>3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2">
        <v>11</v>
      </c>
      <c r="AQ58" s="83">
        <v>23</v>
      </c>
      <c r="AR58" t="b">
        <f t="shared" si="0"/>
        <v>1</v>
      </c>
      <c r="AS58" s="12" t="s">
        <v>56</v>
      </c>
      <c r="AT58" s="74">
        <f t="shared" si="12"/>
        <v>0</v>
      </c>
      <c r="AU58" s="74">
        <f t="shared" si="13"/>
        <v>7</v>
      </c>
      <c r="AV58" s="74">
        <f t="shared" si="14"/>
        <v>14</v>
      </c>
      <c r="AW58" s="74">
        <f t="shared" si="15"/>
        <v>0</v>
      </c>
      <c r="AX58" s="75">
        <f t="shared" si="5"/>
        <v>21</v>
      </c>
      <c r="AY58" s="76">
        <f t="shared" si="16"/>
        <v>0</v>
      </c>
      <c r="AZ58" s="76">
        <f t="shared" si="17"/>
        <v>1</v>
      </c>
      <c r="BA58" s="76">
        <f t="shared" si="18"/>
        <v>1</v>
      </c>
      <c r="BB58" s="76">
        <f t="shared" si="19"/>
        <v>0</v>
      </c>
      <c r="BC58" s="77">
        <f t="shared" si="10"/>
        <v>2</v>
      </c>
      <c r="BD58">
        <f t="shared" si="11"/>
        <v>23</v>
      </c>
    </row>
    <row r="59" spans="1:56" ht="16.5" thickBot="1" x14ac:dyDescent="0.3">
      <c r="A59" s="160" t="s">
        <v>57</v>
      </c>
      <c r="B59" s="160"/>
      <c r="C59" s="84">
        <v>2</v>
      </c>
      <c r="D59" s="84">
        <v>5</v>
      </c>
      <c r="E59" s="84">
        <v>45</v>
      </c>
      <c r="F59" s="85">
        <v>8</v>
      </c>
      <c r="G59" s="84">
        <v>32</v>
      </c>
      <c r="H59" s="84">
        <v>117</v>
      </c>
      <c r="I59" s="85">
        <v>17</v>
      </c>
      <c r="J59" s="84">
        <v>134</v>
      </c>
      <c r="K59" s="84">
        <v>171</v>
      </c>
      <c r="L59" s="85">
        <v>196</v>
      </c>
      <c r="M59" s="84">
        <v>109</v>
      </c>
      <c r="N59" s="85">
        <v>4</v>
      </c>
      <c r="O59" s="84">
        <v>27</v>
      </c>
      <c r="P59" s="84">
        <v>22</v>
      </c>
      <c r="Q59" s="84">
        <v>2</v>
      </c>
      <c r="R59" s="84">
        <v>0</v>
      </c>
      <c r="S59" s="84">
        <v>0</v>
      </c>
      <c r="T59" s="84">
        <v>0</v>
      </c>
      <c r="U59" s="84">
        <v>0</v>
      </c>
      <c r="V59" s="86">
        <v>891</v>
      </c>
      <c r="W59" s="84">
        <v>0</v>
      </c>
      <c r="X59" s="84">
        <v>0</v>
      </c>
      <c r="Y59" s="84">
        <v>2</v>
      </c>
      <c r="Z59" s="85">
        <v>1</v>
      </c>
      <c r="AA59" s="84">
        <v>2</v>
      </c>
      <c r="AB59" s="84">
        <v>134</v>
      </c>
      <c r="AC59" s="85">
        <v>55</v>
      </c>
      <c r="AD59" s="84">
        <v>60</v>
      </c>
      <c r="AE59" s="84">
        <v>130</v>
      </c>
      <c r="AF59" s="85">
        <v>327</v>
      </c>
      <c r="AG59" s="84">
        <v>145</v>
      </c>
      <c r="AH59" s="85">
        <v>4</v>
      </c>
      <c r="AI59" s="84">
        <v>38</v>
      </c>
      <c r="AJ59" s="84">
        <v>27</v>
      </c>
      <c r="AK59" s="84">
        <v>7</v>
      </c>
      <c r="AL59" s="84">
        <v>0</v>
      </c>
      <c r="AM59" s="84">
        <v>0</v>
      </c>
      <c r="AN59" s="84">
        <v>0</v>
      </c>
      <c r="AO59" s="84">
        <v>0</v>
      </c>
      <c r="AP59" s="86">
        <v>932</v>
      </c>
      <c r="AQ59" s="87">
        <v>1823</v>
      </c>
      <c r="AT59" s="88">
        <f t="shared" si="12"/>
        <v>7</v>
      </c>
      <c r="AU59" s="88">
        <f>AB59+AD59+AA59+Z59+Y59+H59+F59+E59+G59+J59</f>
        <v>535</v>
      </c>
      <c r="AV59" s="88">
        <f>+AJ59+AG59+AI59+AE59+AD59+O59+M59+K59+P59</f>
        <v>729</v>
      </c>
      <c r="AW59" s="88">
        <f t="shared" si="15"/>
        <v>9</v>
      </c>
      <c r="AX59" s="89">
        <f t="shared" ref="AX59" si="20">SUM(AT59:AW59)</f>
        <v>1280</v>
      </c>
      <c r="AY59" s="90">
        <f t="shared" si="16"/>
        <v>9</v>
      </c>
      <c r="AZ59" s="90">
        <f t="shared" si="17"/>
        <v>72</v>
      </c>
      <c r="BA59" s="90">
        <f t="shared" si="18"/>
        <v>523</v>
      </c>
      <c r="BB59" s="90">
        <f t="shared" si="19"/>
        <v>8</v>
      </c>
      <c r="BC59" s="91">
        <f t="shared" ref="BC59" si="21">SUM(AY59:BB59)</f>
        <v>612</v>
      </c>
      <c r="BD59">
        <f>SUM(BD8:BD58)</f>
        <v>1823</v>
      </c>
    </row>
    <row r="61" spans="1:56" x14ac:dyDescent="0.25">
      <c r="AN61" s="61" t="s">
        <v>101</v>
      </c>
      <c r="AO61" s="62" t="s">
        <v>104</v>
      </c>
      <c r="AP61" s="63" t="s">
        <v>96</v>
      </c>
      <c r="AQ61" s="63">
        <f>AH59+AF59+AC59+Z59+N59+L59+I59+F59</f>
        <v>612</v>
      </c>
    </row>
    <row r="62" spans="1:56" x14ac:dyDescent="0.25">
      <c r="AN62" s="61"/>
      <c r="AO62" s="62" t="s">
        <v>103</v>
      </c>
      <c r="AP62" s="63" t="s">
        <v>96</v>
      </c>
      <c r="AQ62" s="63">
        <v>237</v>
      </c>
    </row>
    <row r="63" spans="1:56" ht="15.75" x14ac:dyDescent="0.25">
      <c r="AN63" s="61"/>
      <c r="AO63" s="61"/>
      <c r="AP63" s="61"/>
      <c r="AQ63" s="92">
        <f>SUM(AQ61:AQ62)</f>
        <v>849</v>
      </c>
    </row>
  </sheetData>
  <mergeCells count="14">
    <mergeCell ref="AT5:AX6"/>
    <mergeCell ref="AY5:BC6"/>
    <mergeCell ref="BD5:BD7"/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3"/>
  <sheetViews>
    <sheetView topLeftCell="O4" workbookViewId="0">
      <selection activeCell="AW5" sqref="AW5:BB6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3.42578125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7" customWidth="1"/>
    <col min="15" max="15" width="6.140625" customWidth="1"/>
    <col min="16" max="16" width="7" bestFit="1" customWidth="1"/>
    <col min="17" max="17" width="3.42578125" bestFit="1" customWidth="1"/>
    <col min="18" max="19" width="7" bestFit="1" customWidth="1"/>
    <col min="20" max="24" width="5.85546875" bestFit="1" customWidth="1"/>
    <col min="25" max="25" width="11.7109375" bestFit="1" customWidth="1"/>
    <col min="26" max="29" width="4.5703125" bestFit="1" customWidth="1"/>
    <col min="30" max="30" width="5.85546875" bestFit="1" customWidth="1"/>
    <col min="31" max="31" width="2.28515625" bestFit="1" customWidth="1"/>
    <col min="32" max="32" width="5.85546875" bestFit="1" customWidth="1"/>
    <col min="33" max="33" width="5.85546875" customWidth="1"/>
    <col min="34" max="34" width="5.85546875" bestFit="1" customWidth="1"/>
    <col min="35" max="35" width="4.5703125" bestFit="1" customWidth="1"/>
    <col min="36" max="36" width="5.85546875" bestFit="1" customWidth="1"/>
    <col min="37" max="37" width="7" bestFit="1" customWidth="1"/>
    <col min="38" max="38" width="3.42578125" bestFit="1" customWidth="1"/>
    <col min="39" max="39" width="7" bestFit="1" customWidth="1"/>
    <col min="40" max="40" width="5.5703125" bestFit="1" customWidth="1"/>
    <col min="41" max="42" width="7" bestFit="1" customWidth="1"/>
    <col min="43" max="47" width="5.85546875" bestFit="1" customWidth="1"/>
    <col min="48" max="48" width="11.7109375" bestFit="1" customWidth="1"/>
    <col min="49" max="49" width="7" bestFit="1" customWidth="1"/>
  </cols>
  <sheetData>
    <row r="1" spans="1:54" x14ac:dyDescent="0.25">
      <c r="A1" s="141" t="s">
        <v>94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x14ac:dyDescent="0.25">
      <c r="A2" s="141" t="s">
        <v>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</row>
    <row r="3" spans="1:54" x14ac:dyDescent="0.25">
      <c r="A3" s="141" t="s">
        <v>105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</row>
    <row r="4" spans="1:5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54" x14ac:dyDescent="0.25">
      <c r="A5" s="161" t="s">
        <v>60</v>
      </c>
      <c r="B5" s="161" t="s">
        <v>61</v>
      </c>
      <c r="C5" s="161" t="s">
        <v>70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 t="s">
        <v>63</v>
      </c>
      <c r="V5" s="161" t="s">
        <v>72</v>
      </c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42" t="s">
        <v>63</v>
      </c>
      <c r="AO5" s="142" t="s">
        <v>66</v>
      </c>
      <c r="AR5" s="157" t="s">
        <v>95</v>
      </c>
      <c r="AS5" s="157"/>
      <c r="AT5" s="157"/>
      <c r="AU5" s="157"/>
      <c r="AV5" s="157"/>
      <c r="AW5" s="158" t="s">
        <v>96</v>
      </c>
      <c r="AX5" s="158"/>
      <c r="AY5" s="158"/>
      <c r="AZ5" s="158"/>
      <c r="BA5" s="158"/>
      <c r="BB5" s="158"/>
    </row>
    <row r="6" spans="1:54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43"/>
      <c r="AO6" s="143"/>
      <c r="AR6" s="157"/>
      <c r="AS6" s="157"/>
      <c r="AT6" s="157"/>
      <c r="AU6" s="157"/>
      <c r="AV6" s="157"/>
      <c r="AW6" s="158"/>
      <c r="AX6" s="158"/>
      <c r="AY6" s="158"/>
      <c r="AZ6" s="158"/>
      <c r="BA6" s="158"/>
      <c r="BB6" s="158"/>
    </row>
    <row r="7" spans="1:54" ht="30.75" thickBot="1" x14ac:dyDescent="0.3">
      <c r="A7" s="162"/>
      <c r="B7" s="162"/>
      <c r="C7" s="31" t="s">
        <v>75</v>
      </c>
      <c r="D7" s="32" t="s">
        <v>76</v>
      </c>
      <c r="E7" s="31" t="s">
        <v>77</v>
      </c>
      <c r="F7" s="31" t="s">
        <v>78</v>
      </c>
      <c r="G7" s="32" t="s">
        <v>79</v>
      </c>
      <c r="H7" s="31" t="s">
        <v>80</v>
      </c>
      <c r="I7" s="31" t="s">
        <v>81</v>
      </c>
      <c r="J7" s="32" t="s">
        <v>82</v>
      </c>
      <c r="K7" s="31" t="s">
        <v>83</v>
      </c>
      <c r="L7" s="32" t="s">
        <v>84</v>
      </c>
      <c r="M7" s="31" t="s">
        <v>85</v>
      </c>
      <c r="N7" s="32" t="s">
        <v>86</v>
      </c>
      <c r="O7" s="31" t="s">
        <v>87</v>
      </c>
      <c r="P7" s="31" t="s">
        <v>88</v>
      </c>
      <c r="Q7" s="31" t="s">
        <v>89</v>
      </c>
      <c r="R7" s="31" t="s">
        <v>90</v>
      </c>
      <c r="S7" s="31" t="s">
        <v>91</v>
      </c>
      <c r="T7" s="31" t="s">
        <v>92</v>
      </c>
      <c r="U7" s="162"/>
      <c r="V7" s="31" t="s">
        <v>75</v>
      </c>
      <c r="W7" s="32" t="s">
        <v>76</v>
      </c>
      <c r="X7" s="31" t="s">
        <v>77</v>
      </c>
      <c r="Y7" s="31" t="s">
        <v>78</v>
      </c>
      <c r="Z7" s="32" t="s">
        <v>79</v>
      </c>
      <c r="AA7" s="31" t="s">
        <v>80</v>
      </c>
      <c r="AB7" s="31" t="s">
        <v>81</v>
      </c>
      <c r="AC7" s="32" t="s">
        <v>82</v>
      </c>
      <c r="AD7" s="31" t="s">
        <v>83</v>
      </c>
      <c r="AE7" s="32" t="s">
        <v>84</v>
      </c>
      <c r="AF7" s="31" t="s">
        <v>85</v>
      </c>
      <c r="AG7" s="32" t="s">
        <v>86</v>
      </c>
      <c r="AH7" s="31" t="s">
        <v>87</v>
      </c>
      <c r="AI7" s="31" t="s">
        <v>88</v>
      </c>
      <c r="AJ7" s="31" t="s">
        <v>89</v>
      </c>
      <c r="AK7" s="31" t="s">
        <v>90</v>
      </c>
      <c r="AL7" s="31" t="s">
        <v>91</v>
      </c>
      <c r="AM7" s="31" t="s">
        <v>92</v>
      </c>
      <c r="AN7" s="151"/>
      <c r="AO7" s="151"/>
      <c r="AR7" s="33" t="s">
        <v>97</v>
      </c>
      <c r="AS7" s="34" t="s">
        <v>98</v>
      </c>
      <c r="AT7" s="34" t="s">
        <v>99</v>
      </c>
      <c r="AU7" s="34" t="s">
        <v>100</v>
      </c>
      <c r="AV7" s="35" t="s">
        <v>101</v>
      </c>
      <c r="AW7" s="34" t="s">
        <v>76</v>
      </c>
      <c r="AX7" s="34" t="s">
        <v>79</v>
      </c>
      <c r="AY7" s="34" t="s">
        <v>102</v>
      </c>
      <c r="AZ7" s="34" t="s">
        <v>84</v>
      </c>
      <c r="BA7" s="34" t="s">
        <v>86</v>
      </c>
      <c r="BB7" s="34" t="s">
        <v>101</v>
      </c>
    </row>
    <row r="8" spans="1:54" ht="15.75" x14ac:dyDescent="0.25">
      <c r="A8" s="36">
        <v>1</v>
      </c>
      <c r="B8" s="36" t="s">
        <v>6</v>
      </c>
      <c r="C8" s="36">
        <v>0</v>
      </c>
      <c r="D8" s="37">
        <v>0</v>
      </c>
      <c r="E8" s="36">
        <v>0</v>
      </c>
      <c r="F8" s="36">
        <v>2</v>
      </c>
      <c r="G8" s="37">
        <v>1</v>
      </c>
      <c r="H8" s="36">
        <v>0</v>
      </c>
      <c r="I8" s="36">
        <v>1</v>
      </c>
      <c r="J8" s="37">
        <v>0</v>
      </c>
      <c r="K8" s="36">
        <v>0</v>
      </c>
      <c r="L8" s="37">
        <v>0</v>
      </c>
      <c r="M8" s="38">
        <v>1</v>
      </c>
      <c r="N8" s="39">
        <v>0</v>
      </c>
      <c r="O8" s="36">
        <v>6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40">
        <v>11</v>
      </c>
      <c r="V8" s="36">
        <v>0</v>
      </c>
      <c r="W8" s="37">
        <v>0</v>
      </c>
      <c r="X8" s="36">
        <v>0</v>
      </c>
      <c r="Y8" s="36">
        <v>4</v>
      </c>
      <c r="Z8" s="37">
        <v>0</v>
      </c>
      <c r="AA8" s="36">
        <v>0</v>
      </c>
      <c r="AB8" s="36">
        <v>1</v>
      </c>
      <c r="AC8" s="37">
        <v>0</v>
      </c>
      <c r="AD8" s="36">
        <v>1</v>
      </c>
      <c r="AE8" s="37">
        <v>0</v>
      </c>
      <c r="AF8" s="36">
        <v>1</v>
      </c>
      <c r="AG8" s="39">
        <v>0</v>
      </c>
      <c r="AH8" s="36">
        <v>7</v>
      </c>
      <c r="AI8" s="36">
        <v>0</v>
      </c>
      <c r="AJ8" s="36">
        <v>1</v>
      </c>
      <c r="AK8" s="36">
        <v>0</v>
      </c>
      <c r="AL8" s="36">
        <v>0</v>
      </c>
      <c r="AM8" s="36">
        <v>0</v>
      </c>
      <c r="AN8" s="41">
        <v>15</v>
      </c>
      <c r="AO8" s="40">
        <v>26</v>
      </c>
      <c r="AQ8" s="3" t="s">
        <v>6</v>
      </c>
      <c r="AR8" s="42">
        <v>0</v>
      </c>
      <c r="AS8" s="43">
        <f>+AA8+Y8+X8+V8+H8+F8+E8+C8</f>
        <v>6</v>
      </c>
      <c r="AT8" s="43">
        <f>+AH8+AF8+AD8+AB8+M8+O8+K8+I8</f>
        <v>18</v>
      </c>
      <c r="AU8" s="43">
        <f>+AM8+AL8+AK8+AJ8+AI8+T8+S8+R8+Q8+P8</f>
        <v>1</v>
      </c>
      <c r="AV8" s="44">
        <f>SUM(AR8:AU8)</f>
        <v>25</v>
      </c>
      <c r="AW8" s="45">
        <f>+W8+D8</f>
        <v>0</v>
      </c>
      <c r="AX8" s="45">
        <f>+Z8+G8</f>
        <v>1</v>
      </c>
      <c r="AY8" s="45">
        <f>+AC8+J8</f>
        <v>0</v>
      </c>
      <c r="AZ8" s="45">
        <f>+AE8+L8</f>
        <v>0</v>
      </c>
      <c r="BA8" s="45">
        <f>+AG8+N8</f>
        <v>0</v>
      </c>
      <c r="BB8" s="46">
        <f>SUM(AW8:BA8)</f>
        <v>1</v>
      </c>
    </row>
    <row r="9" spans="1:54" ht="15.75" x14ac:dyDescent="0.25">
      <c r="A9" s="47">
        <v>2</v>
      </c>
      <c r="B9" s="47" t="s">
        <v>7</v>
      </c>
      <c r="C9" s="47">
        <v>0</v>
      </c>
      <c r="D9" s="48">
        <v>0</v>
      </c>
      <c r="E9" s="47">
        <v>0</v>
      </c>
      <c r="F9" s="47">
        <v>0</v>
      </c>
      <c r="G9" s="48">
        <v>0</v>
      </c>
      <c r="H9" s="47">
        <v>0</v>
      </c>
      <c r="I9" s="47">
        <v>0</v>
      </c>
      <c r="J9" s="48">
        <v>0</v>
      </c>
      <c r="K9" s="47">
        <v>0</v>
      </c>
      <c r="L9" s="48">
        <v>0</v>
      </c>
      <c r="M9" s="49">
        <v>0</v>
      </c>
      <c r="N9" s="50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51">
        <v>0</v>
      </c>
      <c r="V9" s="47">
        <v>0</v>
      </c>
      <c r="W9" s="48">
        <v>0</v>
      </c>
      <c r="X9" s="47">
        <v>0</v>
      </c>
      <c r="Y9" s="47">
        <v>0</v>
      </c>
      <c r="Z9" s="48">
        <v>0</v>
      </c>
      <c r="AA9" s="47">
        <v>0</v>
      </c>
      <c r="AB9" s="47">
        <v>0</v>
      </c>
      <c r="AC9" s="48">
        <v>0</v>
      </c>
      <c r="AD9" s="47">
        <v>0</v>
      </c>
      <c r="AE9" s="48">
        <v>0</v>
      </c>
      <c r="AF9" s="47">
        <v>0</v>
      </c>
      <c r="AG9" s="50">
        <v>0</v>
      </c>
      <c r="AH9" s="47">
        <v>2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52">
        <v>2</v>
      </c>
      <c r="AO9" s="51">
        <v>2</v>
      </c>
      <c r="AQ9" s="10" t="s">
        <v>7</v>
      </c>
      <c r="AR9" s="42">
        <v>0</v>
      </c>
      <c r="AS9" s="43">
        <f t="shared" ref="AS9:AS58" si="0">+AA9+Y9+X9+V9+H9+F9+E9+C9</f>
        <v>0</v>
      </c>
      <c r="AT9" s="43">
        <f t="shared" ref="AT9:AT58" si="1">+AH9+AF9+AD9+AB9+M9+O9+K9+I9</f>
        <v>2</v>
      </c>
      <c r="AU9" s="43">
        <f t="shared" ref="AU9:AU58" si="2">+AM9+AL9+AK9+AJ9+AI9+T9+S9+R9+Q9+P9</f>
        <v>0</v>
      </c>
      <c r="AV9" s="44">
        <f t="shared" ref="AV9:AV58" si="3">SUM(AR9:AU9)</f>
        <v>2</v>
      </c>
      <c r="AW9" s="45">
        <f t="shared" ref="AW9:AW58" si="4">+W9+D9</f>
        <v>0</v>
      </c>
      <c r="AX9" s="45">
        <f t="shared" ref="AX9:AX58" si="5">+Z9+G9</f>
        <v>0</v>
      </c>
      <c r="AY9" s="45">
        <f t="shared" ref="AY9:AY58" si="6">+AC9+J9</f>
        <v>0</v>
      </c>
      <c r="AZ9" s="45">
        <f t="shared" ref="AZ9:AZ58" si="7">+AE9+L9</f>
        <v>0</v>
      </c>
      <c r="BA9" s="45">
        <f t="shared" ref="BA9:BA58" si="8">+AG9+N9</f>
        <v>0</v>
      </c>
      <c r="BB9" s="46">
        <f t="shared" ref="BB9:BB58" si="9">SUM(AW9:BA9)</f>
        <v>0</v>
      </c>
    </row>
    <row r="10" spans="1:54" ht="15.75" x14ac:dyDescent="0.25">
      <c r="A10" s="47">
        <v>3</v>
      </c>
      <c r="B10" s="47" t="s">
        <v>8</v>
      </c>
      <c r="C10" s="47">
        <v>0</v>
      </c>
      <c r="D10" s="48">
        <v>0</v>
      </c>
      <c r="E10" s="47">
        <v>0</v>
      </c>
      <c r="F10" s="47">
        <v>0</v>
      </c>
      <c r="G10" s="48">
        <v>1</v>
      </c>
      <c r="H10" s="47">
        <v>0</v>
      </c>
      <c r="I10" s="47">
        <v>0</v>
      </c>
      <c r="J10" s="48">
        <v>0</v>
      </c>
      <c r="K10" s="47">
        <v>0</v>
      </c>
      <c r="L10" s="48">
        <v>0</v>
      </c>
      <c r="M10" s="49">
        <v>0</v>
      </c>
      <c r="N10" s="50">
        <v>0</v>
      </c>
      <c r="O10" s="47">
        <v>2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51">
        <v>3</v>
      </c>
      <c r="V10" s="47">
        <v>0</v>
      </c>
      <c r="W10" s="48">
        <v>0</v>
      </c>
      <c r="X10" s="47">
        <v>0</v>
      </c>
      <c r="Y10" s="47">
        <v>0</v>
      </c>
      <c r="Z10" s="48">
        <v>0</v>
      </c>
      <c r="AA10" s="47">
        <v>0</v>
      </c>
      <c r="AB10" s="47">
        <v>0</v>
      </c>
      <c r="AC10" s="48">
        <v>0</v>
      </c>
      <c r="AD10" s="47">
        <v>0</v>
      </c>
      <c r="AE10" s="48">
        <v>2</v>
      </c>
      <c r="AF10" s="47">
        <v>0</v>
      </c>
      <c r="AG10" s="50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52">
        <v>2</v>
      </c>
      <c r="AO10" s="51">
        <v>5</v>
      </c>
      <c r="AQ10" s="10" t="s">
        <v>8</v>
      </c>
      <c r="AR10" s="42">
        <v>0</v>
      </c>
      <c r="AS10" s="43">
        <f t="shared" si="0"/>
        <v>0</v>
      </c>
      <c r="AT10" s="43">
        <f t="shared" si="1"/>
        <v>2</v>
      </c>
      <c r="AU10" s="43">
        <f t="shared" si="2"/>
        <v>0</v>
      </c>
      <c r="AV10" s="44">
        <f t="shared" si="3"/>
        <v>2</v>
      </c>
      <c r="AW10" s="45">
        <f t="shared" si="4"/>
        <v>0</v>
      </c>
      <c r="AX10" s="45">
        <f t="shared" si="5"/>
        <v>1</v>
      </c>
      <c r="AY10" s="45">
        <f t="shared" si="6"/>
        <v>0</v>
      </c>
      <c r="AZ10" s="45">
        <f t="shared" si="7"/>
        <v>2</v>
      </c>
      <c r="BA10" s="45">
        <f t="shared" si="8"/>
        <v>0</v>
      </c>
      <c r="BB10" s="46">
        <f t="shared" si="9"/>
        <v>3</v>
      </c>
    </row>
    <row r="11" spans="1:54" ht="15.75" x14ac:dyDescent="0.25">
      <c r="A11" s="47">
        <v>4</v>
      </c>
      <c r="B11" s="47" t="s">
        <v>9</v>
      </c>
      <c r="C11" s="47">
        <v>0</v>
      </c>
      <c r="D11" s="48">
        <v>0</v>
      </c>
      <c r="E11" s="47">
        <v>0</v>
      </c>
      <c r="F11" s="47">
        <v>0</v>
      </c>
      <c r="G11" s="48">
        <v>0</v>
      </c>
      <c r="H11" s="47">
        <v>0</v>
      </c>
      <c r="I11" s="47">
        <v>0</v>
      </c>
      <c r="J11" s="48">
        <v>0</v>
      </c>
      <c r="K11" s="47">
        <v>0</v>
      </c>
      <c r="L11" s="48">
        <v>0</v>
      </c>
      <c r="M11" s="49">
        <v>0</v>
      </c>
      <c r="N11" s="50">
        <v>0</v>
      </c>
      <c r="O11" s="47">
        <v>0</v>
      </c>
      <c r="P11" s="47">
        <v>1</v>
      </c>
      <c r="Q11" s="47">
        <v>0</v>
      </c>
      <c r="R11" s="47">
        <v>0</v>
      </c>
      <c r="S11" s="47">
        <v>0</v>
      </c>
      <c r="T11" s="47">
        <v>0</v>
      </c>
      <c r="U11" s="51">
        <v>1</v>
      </c>
      <c r="V11" s="47">
        <v>0</v>
      </c>
      <c r="W11" s="48">
        <v>0</v>
      </c>
      <c r="X11" s="47">
        <v>0</v>
      </c>
      <c r="Y11" s="47">
        <v>0</v>
      </c>
      <c r="Z11" s="48">
        <v>0</v>
      </c>
      <c r="AA11" s="47">
        <v>1</v>
      </c>
      <c r="AB11" s="47">
        <v>0</v>
      </c>
      <c r="AC11" s="48">
        <v>0</v>
      </c>
      <c r="AD11" s="47">
        <v>0</v>
      </c>
      <c r="AE11" s="48">
        <v>0</v>
      </c>
      <c r="AF11" s="47">
        <v>0</v>
      </c>
      <c r="AG11" s="50">
        <v>0</v>
      </c>
      <c r="AH11" s="47">
        <v>1</v>
      </c>
      <c r="AI11" s="47">
        <v>0</v>
      </c>
      <c r="AJ11" s="47">
        <v>1</v>
      </c>
      <c r="AK11" s="47">
        <v>0</v>
      </c>
      <c r="AL11" s="47">
        <v>0</v>
      </c>
      <c r="AM11" s="47">
        <v>0</v>
      </c>
      <c r="AN11" s="52">
        <v>3</v>
      </c>
      <c r="AO11" s="51">
        <v>4</v>
      </c>
      <c r="AQ11" s="10" t="s">
        <v>9</v>
      </c>
      <c r="AR11" s="42">
        <v>0</v>
      </c>
      <c r="AS11" s="43">
        <f t="shared" si="0"/>
        <v>1</v>
      </c>
      <c r="AT11" s="43">
        <f t="shared" si="1"/>
        <v>1</v>
      </c>
      <c r="AU11" s="43">
        <f t="shared" si="2"/>
        <v>2</v>
      </c>
      <c r="AV11" s="44">
        <f t="shared" si="3"/>
        <v>4</v>
      </c>
      <c r="AW11" s="45">
        <f t="shared" si="4"/>
        <v>0</v>
      </c>
      <c r="AX11" s="45">
        <f t="shared" si="5"/>
        <v>0</v>
      </c>
      <c r="AY11" s="45">
        <f t="shared" si="6"/>
        <v>0</v>
      </c>
      <c r="AZ11" s="45">
        <f t="shared" si="7"/>
        <v>0</v>
      </c>
      <c r="BA11" s="45">
        <f t="shared" si="8"/>
        <v>0</v>
      </c>
      <c r="BB11" s="46">
        <f t="shared" si="9"/>
        <v>0</v>
      </c>
    </row>
    <row r="12" spans="1:54" ht="15.75" x14ac:dyDescent="0.25">
      <c r="A12" s="47">
        <v>5</v>
      </c>
      <c r="B12" s="47" t="s">
        <v>10</v>
      </c>
      <c r="C12" s="47">
        <v>0</v>
      </c>
      <c r="D12" s="48">
        <v>0</v>
      </c>
      <c r="E12" s="47">
        <v>0</v>
      </c>
      <c r="F12" s="47">
        <v>0</v>
      </c>
      <c r="G12" s="48">
        <v>0</v>
      </c>
      <c r="H12" s="47">
        <v>0</v>
      </c>
      <c r="I12" s="47">
        <v>4</v>
      </c>
      <c r="J12" s="48">
        <v>0</v>
      </c>
      <c r="K12" s="47">
        <v>1</v>
      </c>
      <c r="L12" s="48">
        <v>0</v>
      </c>
      <c r="M12" s="49">
        <v>1</v>
      </c>
      <c r="N12" s="50">
        <v>0</v>
      </c>
      <c r="O12" s="47">
        <v>4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51">
        <v>10</v>
      </c>
      <c r="V12" s="47">
        <v>0</v>
      </c>
      <c r="W12" s="48">
        <v>0</v>
      </c>
      <c r="X12" s="47">
        <v>0</v>
      </c>
      <c r="Y12" s="47">
        <v>0</v>
      </c>
      <c r="Z12" s="48">
        <v>0</v>
      </c>
      <c r="AA12" s="47">
        <v>0</v>
      </c>
      <c r="AB12" s="47">
        <v>8</v>
      </c>
      <c r="AC12" s="48">
        <v>0</v>
      </c>
      <c r="AD12" s="47">
        <v>1</v>
      </c>
      <c r="AE12" s="48">
        <v>0</v>
      </c>
      <c r="AF12" s="47">
        <v>2</v>
      </c>
      <c r="AG12" s="50">
        <v>0</v>
      </c>
      <c r="AH12" s="47">
        <v>7</v>
      </c>
      <c r="AI12" s="47">
        <v>1</v>
      </c>
      <c r="AJ12" s="47">
        <v>0</v>
      </c>
      <c r="AK12" s="47">
        <v>0</v>
      </c>
      <c r="AL12" s="47">
        <v>0</v>
      </c>
      <c r="AM12" s="47">
        <v>0</v>
      </c>
      <c r="AN12" s="52">
        <v>19</v>
      </c>
      <c r="AO12" s="51">
        <v>29</v>
      </c>
      <c r="AQ12" s="10" t="s">
        <v>10</v>
      </c>
      <c r="AR12" s="42">
        <v>0</v>
      </c>
      <c r="AS12" s="43">
        <f t="shared" si="0"/>
        <v>0</v>
      </c>
      <c r="AT12" s="43">
        <f t="shared" si="1"/>
        <v>28</v>
      </c>
      <c r="AU12" s="43">
        <f t="shared" si="2"/>
        <v>1</v>
      </c>
      <c r="AV12" s="44">
        <f t="shared" si="3"/>
        <v>29</v>
      </c>
      <c r="AW12" s="45">
        <f t="shared" si="4"/>
        <v>0</v>
      </c>
      <c r="AX12" s="45">
        <f t="shared" si="5"/>
        <v>0</v>
      </c>
      <c r="AY12" s="45">
        <f t="shared" si="6"/>
        <v>0</v>
      </c>
      <c r="AZ12" s="45">
        <f t="shared" si="7"/>
        <v>0</v>
      </c>
      <c r="BA12" s="45">
        <f t="shared" si="8"/>
        <v>0</v>
      </c>
      <c r="BB12" s="46">
        <f t="shared" si="9"/>
        <v>0</v>
      </c>
    </row>
    <row r="13" spans="1:54" ht="15.75" x14ac:dyDescent="0.25">
      <c r="A13" s="47">
        <v>6</v>
      </c>
      <c r="B13" s="47" t="s">
        <v>11</v>
      </c>
      <c r="C13" s="47">
        <v>0</v>
      </c>
      <c r="D13" s="48">
        <v>0</v>
      </c>
      <c r="E13" s="47">
        <v>0</v>
      </c>
      <c r="F13" s="47">
        <v>0</v>
      </c>
      <c r="G13" s="48">
        <v>0</v>
      </c>
      <c r="H13" s="47">
        <v>0</v>
      </c>
      <c r="I13" s="47">
        <v>0</v>
      </c>
      <c r="J13" s="48">
        <v>0</v>
      </c>
      <c r="K13" s="47">
        <v>0</v>
      </c>
      <c r="L13" s="48">
        <v>0</v>
      </c>
      <c r="M13" s="49">
        <v>0</v>
      </c>
      <c r="N13" s="50">
        <v>0</v>
      </c>
      <c r="O13" s="47">
        <v>1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51">
        <v>1</v>
      </c>
      <c r="V13" s="47">
        <v>0</v>
      </c>
      <c r="W13" s="48">
        <v>0</v>
      </c>
      <c r="X13" s="47">
        <v>0</v>
      </c>
      <c r="Y13" s="47">
        <v>0</v>
      </c>
      <c r="Z13" s="48">
        <v>0</v>
      </c>
      <c r="AA13" s="47">
        <v>0</v>
      </c>
      <c r="AB13" s="47">
        <v>0</v>
      </c>
      <c r="AC13" s="48">
        <v>0</v>
      </c>
      <c r="AD13" s="47">
        <v>0</v>
      </c>
      <c r="AE13" s="48">
        <v>0</v>
      </c>
      <c r="AF13" s="47">
        <v>0</v>
      </c>
      <c r="AG13" s="50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52">
        <v>0</v>
      </c>
      <c r="AO13" s="51">
        <v>1</v>
      </c>
      <c r="AQ13" s="10" t="s">
        <v>11</v>
      </c>
      <c r="AR13" s="42">
        <v>0</v>
      </c>
      <c r="AS13" s="43">
        <f t="shared" si="0"/>
        <v>0</v>
      </c>
      <c r="AT13" s="43">
        <f t="shared" si="1"/>
        <v>1</v>
      </c>
      <c r="AU13" s="43">
        <f t="shared" si="2"/>
        <v>0</v>
      </c>
      <c r="AV13" s="44">
        <f t="shared" si="3"/>
        <v>1</v>
      </c>
      <c r="AW13" s="45">
        <f t="shared" si="4"/>
        <v>0</v>
      </c>
      <c r="AX13" s="45">
        <f t="shared" si="5"/>
        <v>0</v>
      </c>
      <c r="AY13" s="45">
        <f t="shared" si="6"/>
        <v>0</v>
      </c>
      <c r="AZ13" s="45">
        <f t="shared" si="7"/>
        <v>0</v>
      </c>
      <c r="BA13" s="45">
        <f t="shared" si="8"/>
        <v>0</v>
      </c>
      <c r="BB13" s="46">
        <f t="shared" si="9"/>
        <v>0</v>
      </c>
    </row>
    <row r="14" spans="1:54" ht="15.75" x14ac:dyDescent="0.25">
      <c r="A14" s="47">
        <v>7</v>
      </c>
      <c r="B14" s="47" t="s">
        <v>12</v>
      </c>
      <c r="C14" s="47">
        <v>0</v>
      </c>
      <c r="D14" s="48">
        <v>0</v>
      </c>
      <c r="E14" s="47">
        <v>0</v>
      </c>
      <c r="F14" s="47">
        <v>0</v>
      </c>
      <c r="G14" s="48">
        <v>0</v>
      </c>
      <c r="H14" s="47">
        <v>0</v>
      </c>
      <c r="I14" s="47">
        <v>0</v>
      </c>
      <c r="J14" s="48">
        <v>0</v>
      </c>
      <c r="K14" s="47">
        <v>0</v>
      </c>
      <c r="L14" s="48">
        <v>0</v>
      </c>
      <c r="M14" s="49">
        <v>0</v>
      </c>
      <c r="N14" s="50">
        <v>0</v>
      </c>
      <c r="O14" s="47">
        <v>2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51">
        <v>2</v>
      </c>
      <c r="V14" s="47">
        <v>0</v>
      </c>
      <c r="W14" s="48">
        <v>0</v>
      </c>
      <c r="X14" s="47">
        <v>0</v>
      </c>
      <c r="Y14" s="47">
        <v>0</v>
      </c>
      <c r="Z14" s="48">
        <v>0</v>
      </c>
      <c r="AA14" s="47">
        <v>0</v>
      </c>
      <c r="AB14" s="47">
        <v>0</v>
      </c>
      <c r="AC14" s="48">
        <v>0</v>
      </c>
      <c r="AD14" s="47">
        <v>0</v>
      </c>
      <c r="AE14" s="48">
        <v>0</v>
      </c>
      <c r="AF14" s="47">
        <v>0</v>
      </c>
      <c r="AG14" s="50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52">
        <v>0</v>
      </c>
      <c r="AO14" s="51">
        <v>2</v>
      </c>
      <c r="AQ14" s="10" t="s">
        <v>12</v>
      </c>
      <c r="AR14" s="42">
        <v>0</v>
      </c>
      <c r="AS14" s="43">
        <f t="shared" si="0"/>
        <v>0</v>
      </c>
      <c r="AT14" s="43">
        <f t="shared" si="1"/>
        <v>2</v>
      </c>
      <c r="AU14" s="43">
        <f t="shared" si="2"/>
        <v>0</v>
      </c>
      <c r="AV14" s="44">
        <f t="shared" si="3"/>
        <v>2</v>
      </c>
      <c r="AW14" s="45">
        <f t="shared" si="4"/>
        <v>0</v>
      </c>
      <c r="AX14" s="45">
        <f t="shared" si="5"/>
        <v>0</v>
      </c>
      <c r="AY14" s="45">
        <f t="shared" si="6"/>
        <v>0</v>
      </c>
      <c r="AZ14" s="45">
        <f t="shared" si="7"/>
        <v>0</v>
      </c>
      <c r="BA14" s="45">
        <f t="shared" si="8"/>
        <v>0</v>
      </c>
      <c r="BB14" s="46">
        <f t="shared" si="9"/>
        <v>0</v>
      </c>
    </row>
    <row r="15" spans="1:54" ht="15.75" x14ac:dyDescent="0.25">
      <c r="A15" s="47">
        <v>8</v>
      </c>
      <c r="B15" s="47" t="s">
        <v>13</v>
      </c>
      <c r="C15" s="47">
        <v>0</v>
      </c>
      <c r="D15" s="48">
        <v>0</v>
      </c>
      <c r="E15" s="47">
        <v>0</v>
      </c>
      <c r="F15" s="47">
        <v>0</v>
      </c>
      <c r="G15" s="48">
        <v>0</v>
      </c>
      <c r="H15" s="47">
        <v>0</v>
      </c>
      <c r="I15" s="47">
        <v>1</v>
      </c>
      <c r="J15" s="48">
        <v>0</v>
      </c>
      <c r="K15" s="47">
        <v>0</v>
      </c>
      <c r="L15" s="48">
        <v>0</v>
      </c>
      <c r="M15" s="49">
        <v>0</v>
      </c>
      <c r="N15" s="50">
        <v>0</v>
      </c>
      <c r="O15" s="47">
        <v>2</v>
      </c>
      <c r="P15" s="47">
        <v>1</v>
      </c>
      <c r="Q15" s="47">
        <v>0</v>
      </c>
      <c r="R15" s="47">
        <v>0</v>
      </c>
      <c r="S15" s="47">
        <v>0</v>
      </c>
      <c r="T15" s="47">
        <v>0</v>
      </c>
      <c r="U15" s="51">
        <v>4</v>
      </c>
      <c r="V15" s="47">
        <v>0</v>
      </c>
      <c r="W15" s="48">
        <v>0</v>
      </c>
      <c r="X15" s="47">
        <v>0</v>
      </c>
      <c r="Y15" s="47">
        <v>0</v>
      </c>
      <c r="Z15" s="48">
        <v>0</v>
      </c>
      <c r="AA15" s="47">
        <v>0</v>
      </c>
      <c r="AB15" s="47">
        <v>1</v>
      </c>
      <c r="AC15" s="48">
        <v>0</v>
      </c>
      <c r="AD15" s="47">
        <v>0</v>
      </c>
      <c r="AE15" s="48">
        <v>2</v>
      </c>
      <c r="AF15" s="47">
        <v>0</v>
      </c>
      <c r="AG15" s="50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52">
        <v>3</v>
      </c>
      <c r="AO15" s="51">
        <v>7</v>
      </c>
      <c r="AQ15" s="10" t="s">
        <v>13</v>
      </c>
      <c r="AR15" s="42">
        <v>0</v>
      </c>
      <c r="AS15" s="43">
        <f t="shared" si="0"/>
        <v>0</v>
      </c>
      <c r="AT15" s="43">
        <f t="shared" si="1"/>
        <v>4</v>
      </c>
      <c r="AU15" s="43">
        <f t="shared" si="2"/>
        <v>1</v>
      </c>
      <c r="AV15" s="44">
        <f t="shared" si="3"/>
        <v>5</v>
      </c>
      <c r="AW15" s="45">
        <f t="shared" si="4"/>
        <v>0</v>
      </c>
      <c r="AX15" s="45">
        <f t="shared" si="5"/>
        <v>0</v>
      </c>
      <c r="AY15" s="45">
        <f t="shared" si="6"/>
        <v>0</v>
      </c>
      <c r="AZ15" s="45">
        <f t="shared" si="7"/>
        <v>2</v>
      </c>
      <c r="BA15" s="45">
        <f t="shared" si="8"/>
        <v>0</v>
      </c>
      <c r="BB15" s="46">
        <f t="shared" si="9"/>
        <v>2</v>
      </c>
    </row>
    <row r="16" spans="1:54" ht="15.75" x14ac:dyDescent="0.25">
      <c r="A16" s="47">
        <v>9</v>
      </c>
      <c r="B16" s="47" t="s">
        <v>14</v>
      </c>
      <c r="C16" s="47">
        <v>0</v>
      </c>
      <c r="D16" s="48">
        <v>0</v>
      </c>
      <c r="E16" s="47">
        <v>0</v>
      </c>
      <c r="F16" s="47">
        <v>0</v>
      </c>
      <c r="G16" s="48">
        <v>0</v>
      </c>
      <c r="H16" s="47">
        <v>0</v>
      </c>
      <c r="I16" s="47">
        <v>1</v>
      </c>
      <c r="J16" s="48">
        <v>0</v>
      </c>
      <c r="K16" s="47">
        <v>0</v>
      </c>
      <c r="L16" s="48">
        <v>0</v>
      </c>
      <c r="M16" s="49">
        <v>0</v>
      </c>
      <c r="N16" s="50">
        <v>0</v>
      </c>
      <c r="O16" s="47">
        <v>1</v>
      </c>
      <c r="P16" s="47">
        <v>1</v>
      </c>
      <c r="Q16" s="47">
        <v>0</v>
      </c>
      <c r="R16" s="47">
        <v>0</v>
      </c>
      <c r="S16" s="47">
        <v>0</v>
      </c>
      <c r="T16" s="47">
        <v>0</v>
      </c>
      <c r="U16" s="51">
        <v>3</v>
      </c>
      <c r="V16" s="47">
        <v>0</v>
      </c>
      <c r="W16" s="48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1</v>
      </c>
      <c r="AC16" s="48">
        <v>0</v>
      </c>
      <c r="AD16" s="47">
        <v>0</v>
      </c>
      <c r="AE16" s="48">
        <v>0</v>
      </c>
      <c r="AF16" s="47">
        <v>0</v>
      </c>
      <c r="AG16" s="50">
        <v>0</v>
      </c>
      <c r="AH16" s="47">
        <v>1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52">
        <v>2</v>
      </c>
      <c r="AO16" s="51">
        <v>5</v>
      </c>
      <c r="AQ16" s="10" t="s">
        <v>14</v>
      </c>
      <c r="AR16" s="42">
        <v>0</v>
      </c>
      <c r="AS16" s="43">
        <f t="shared" si="0"/>
        <v>0</v>
      </c>
      <c r="AT16" s="43">
        <f t="shared" si="1"/>
        <v>4</v>
      </c>
      <c r="AU16" s="43">
        <f t="shared" si="2"/>
        <v>1</v>
      </c>
      <c r="AV16" s="44">
        <f t="shared" si="3"/>
        <v>5</v>
      </c>
      <c r="AW16" s="45">
        <f t="shared" si="4"/>
        <v>0</v>
      </c>
      <c r="AX16" s="45">
        <f t="shared" si="5"/>
        <v>0</v>
      </c>
      <c r="AY16" s="45">
        <f t="shared" si="6"/>
        <v>0</v>
      </c>
      <c r="AZ16" s="45">
        <f t="shared" si="7"/>
        <v>0</v>
      </c>
      <c r="BA16" s="45">
        <f t="shared" si="8"/>
        <v>0</v>
      </c>
      <c r="BB16" s="46">
        <f t="shared" si="9"/>
        <v>0</v>
      </c>
    </row>
    <row r="17" spans="1:54" ht="15.75" x14ac:dyDescent="0.25">
      <c r="A17" s="47">
        <v>10</v>
      </c>
      <c r="B17" s="47" t="s">
        <v>15</v>
      </c>
      <c r="C17" s="47">
        <v>0</v>
      </c>
      <c r="D17" s="48">
        <v>0</v>
      </c>
      <c r="E17" s="47">
        <v>0</v>
      </c>
      <c r="F17" s="47">
        <v>0</v>
      </c>
      <c r="G17" s="48">
        <v>0</v>
      </c>
      <c r="H17" s="47">
        <v>0</v>
      </c>
      <c r="I17" s="47">
        <v>0</v>
      </c>
      <c r="J17" s="48">
        <v>0</v>
      </c>
      <c r="K17" s="47">
        <v>0</v>
      </c>
      <c r="L17" s="48">
        <v>0</v>
      </c>
      <c r="M17" s="49">
        <v>0</v>
      </c>
      <c r="N17" s="50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51">
        <v>0</v>
      </c>
      <c r="V17" s="47">
        <v>0</v>
      </c>
      <c r="W17" s="48">
        <v>0</v>
      </c>
      <c r="X17" s="47">
        <v>0</v>
      </c>
      <c r="Y17" s="47">
        <v>0</v>
      </c>
      <c r="Z17" s="48">
        <v>0</v>
      </c>
      <c r="AA17" s="47">
        <v>0</v>
      </c>
      <c r="AB17" s="47">
        <v>0</v>
      </c>
      <c r="AC17" s="48">
        <v>0</v>
      </c>
      <c r="AD17" s="47">
        <v>1</v>
      </c>
      <c r="AE17" s="48">
        <v>0</v>
      </c>
      <c r="AF17" s="47">
        <v>1</v>
      </c>
      <c r="AG17" s="50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52">
        <v>2</v>
      </c>
      <c r="AO17" s="51">
        <v>2</v>
      </c>
      <c r="AQ17" s="10" t="s">
        <v>15</v>
      </c>
      <c r="AR17" s="42">
        <v>0</v>
      </c>
      <c r="AS17" s="43">
        <f t="shared" si="0"/>
        <v>0</v>
      </c>
      <c r="AT17" s="43">
        <f t="shared" si="1"/>
        <v>2</v>
      </c>
      <c r="AU17" s="43">
        <f t="shared" si="2"/>
        <v>0</v>
      </c>
      <c r="AV17" s="44">
        <f t="shared" si="3"/>
        <v>2</v>
      </c>
      <c r="AW17" s="45">
        <f t="shared" si="4"/>
        <v>0</v>
      </c>
      <c r="AX17" s="45">
        <f t="shared" si="5"/>
        <v>0</v>
      </c>
      <c r="AY17" s="45">
        <f t="shared" si="6"/>
        <v>0</v>
      </c>
      <c r="AZ17" s="45">
        <f t="shared" si="7"/>
        <v>0</v>
      </c>
      <c r="BA17" s="45">
        <f t="shared" si="8"/>
        <v>0</v>
      </c>
      <c r="BB17" s="46">
        <f t="shared" si="9"/>
        <v>0</v>
      </c>
    </row>
    <row r="18" spans="1:54" ht="15.75" x14ac:dyDescent="0.25">
      <c r="A18" s="47">
        <v>11</v>
      </c>
      <c r="B18" s="47" t="s">
        <v>16</v>
      </c>
      <c r="C18" s="47">
        <v>0</v>
      </c>
      <c r="D18" s="48">
        <v>0</v>
      </c>
      <c r="E18" s="47">
        <v>0</v>
      </c>
      <c r="F18" s="47">
        <v>0</v>
      </c>
      <c r="G18" s="48">
        <v>1</v>
      </c>
      <c r="H18" s="47">
        <v>0</v>
      </c>
      <c r="I18" s="47">
        <v>2</v>
      </c>
      <c r="J18" s="48">
        <v>0</v>
      </c>
      <c r="K18" s="47">
        <v>4</v>
      </c>
      <c r="L18" s="48">
        <v>0</v>
      </c>
      <c r="M18" s="49">
        <v>3</v>
      </c>
      <c r="N18" s="50">
        <v>0</v>
      </c>
      <c r="O18" s="47">
        <v>4</v>
      </c>
      <c r="P18" s="47">
        <v>1</v>
      </c>
      <c r="Q18" s="47">
        <v>0</v>
      </c>
      <c r="R18" s="47">
        <v>0</v>
      </c>
      <c r="S18" s="47">
        <v>0</v>
      </c>
      <c r="T18" s="47">
        <v>0</v>
      </c>
      <c r="U18" s="51">
        <v>15</v>
      </c>
      <c r="V18" s="47">
        <v>0</v>
      </c>
      <c r="W18" s="48">
        <v>0</v>
      </c>
      <c r="X18" s="47">
        <v>0</v>
      </c>
      <c r="Y18" s="47">
        <v>0</v>
      </c>
      <c r="Z18" s="48">
        <v>0</v>
      </c>
      <c r="AA18" s="47">
        <v>0</v>
      </c>
      <c r="AB18" s="47">
        <v>4</v>
      </c>
      <c r="AC18" s="48">
        <v>0</v>
      </c>
      <c r="AD18" s="47">
        <v>4</v>
      </c>
      <c r="AE18" s="48">
        <v>0</v>
      </c>
      <c r="AF18" s="47">
        <v>1</v>
      </c>
      <c r="AG18" s="50">
        <v>0</v>
      </c>
      <c r="AH18" s="47">
        <v>2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52">
        <v>11</v>
      </c>
      <c r="AO18" s="51">
        <v>26</v>
      </c>
      <c r="AQ18" s="10" t="s">
        <v>16</v>
      </c>
      <c r="AR18" s="42">
        <v>0</v>
      </c>
      <c r="AS18" s="43">
        <f t="shared" si="0"/>
        <v>0</v>
      </c>
      <c r="AT18" s="43">
        <f t="shared" si="1"/>
        <v>24</v>
      </c>
      <c r="AU18" s="43">
        <f t="shared" si="2"/>
        <v>1</v>
      </c>
      <c r="AV18" s="44">
        <f t="shared" si="3"/>
        <v>25</v>
      </c>
      <c r="AW18" s="45">
        <f t="shared" si="4"/>
        <v>0</v>
      </c>
      <c r="AX18" s="45">
        <f t="shared" si="5"/>
        <v>1</v>
      </c>
      <c r="AY18" s="45">
        <f t="shared" si="6"/>
        <v>0</v>
      </c>
      <c r="AZ18" s="45">
        <f t="shared" si="7"/>
        <v>0</v>
      </c>
      <c r="BA18" s="45">
        <f t="shared" si="8"/>
        <v>0</v>
      </c>
      <c r="BB18" s="46">
        <f t="shared" si="9"/>
        <v>1</v>
      </c>
    </row>
    <row r="19" spans="1:54" ht="15.75" x14ac:dyDescent="0.25">
      <c r="A19" s="47">
        <v>12</v>
      </c>
      <c r="B19" s="47" t="s">
        <v>17</v>
      </c>
      <c r="C19" s="47">
        <v>0</v>
      </c>
      <c r="D19" s="48">
        <v>0</v>
      </c>
      <c r="E19" s="47">
        <v>0</v>
      </c>
      <c r="F19" s="47">
        <v>0</v>
      </c>
      <c r="G19" s="48">
        <v>0</v>
      </c>
      <c r="H19" s="47">
        <v>0</v>
      </c>
      <c r="I19" s="47">
        <v>0</v>
      </c>
      <c r="J19" s="48">
        <v>0</v>
      </c>
      <c r="K19" s="47">
        <v>0</v>
      </c>
      <c r="L19" s="48">
        <v>1</v>
      </c>
      <c r="M19" s="49">
        <v>0</v>
      </c>
      <c r="N19" s="50">
        <v>0</v>
      </c>
      <c r="O19" s="47">
        <v>1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51">
        <v>2</v>
      </c>
      <c r="V19" s="47">
        <v>0</v>
      </c>
      <c r="W19" s="48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  <c r="AD19" s="47">
        <v>0</v>
      </c>
      <c r="AE19" s="48">
        <v>0</v>
      </c>
      <c r="AF19" s="47">
        <v>0</v>
      </c>
      <c r="AG19" s="50">
        <v>0</v>
      </c>
      <c r="AH19" s="47">
        <v>1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52">
        <v>1</v>
      </c>
      <c r="AO19" s="51">
        <v>3</v>
      </c>
      <c r="AQ19" s="10" t="s">
        <v>17</v>
      </c>
      <c r="AR19" s="42">
        <v>0</v>
      </c>
      <c r="AS19" s="43">
        <f t="shared" si="0"/>
        <v>0</v>
      </c>
      <c r="AT19" s="43">
        <f t="shared" si="1"/>
        <v>2</v>
      </c>
      <c r="AU19" s="43">
        <f t="shared" si="2"/>
        <v>0</v>
      </c>
      <c r="AV19" s="44">
        <f t="shared" si="3"/>
        <v>2</v>
      </c>
      <c r="AW19" s="45">
        <f t="shared" si="4"/>
        <v>0</v>
      </c>
      <c r="AX19" s="45">
        <f t="shared" si="5"/>
        <v>0</v>
      </c>
      <c r="AY19" s="45">
        <f t="shared" si="6"/>
        <v>0</v>
      </c>
      <c r="AZ19" s="45">
        <f t="shared" si="7"/>
        <v>1</v>
      </c>
      <c r="BA19" s="45">
        <f t="shared" si="8"/>
        <v>0</v>
      </c>
      <c r="BB19" s="46">
        <f t="shared" si="9"/>
        <v>1</v>
      </c>
    </row>
    <row r="20" spans="1:54" ht="15.75" x14ac:dyDescent="0.25">
      <c r="A20" s="47">
        <v>13</v>
      </c>
      <c r="B20" s="47" t="s">
        <v>18</v>
      </c>
      <c r="C20" s="47">
        <v>0</v>
      </c>
      <c r="D20" s="48">
        <v>0</v>
      </c>
      <c r="E20" s="47">
        <v>0</v>
      </c>
      <c r="F20" s="47">
        <v>0</v>
      </c>
      <c r="G20" s="48">
        <v>0</v>
      </c>
      <c r="H20" s="47">
        <v>0</v>
      </c>
      <c r="I20" s="47">
        <v>0</v>
      </c>
      <c r="J20" s="48">
        <v>0</v>
      </c>
      <c r="K20" s="47">
        <v>0</v>
      </c>
      <c r="L20" s="48">
        <v>0</v>
      </c>
      <c r="M20" s="49">
        <v>1</v>
      </c>
      <c r="N20" s="50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51">
        <v>1</v>
      </c>
      <c r="V20" s="47">
        <v>0</v>
      </c>
      <c r="W20" s="48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8">
        <v>0</v>
      </c>
      <c r="AD20" s="47">
        <v>0</v>
      </c>
      <c r="AE20" s="48">
        <v>0</v>
      </c>
      <c r="AF20" s="47">
        <v>1</v>
      </c>
      <c r="AG20" s="50">
        <v>0</v>
      </c>
      <c r="AH20" s="47">
        <v>1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52">
        <v>2</v>
      </c>
      <c r="AO20" s="51">
        <v>3</v>
      </c>
      <c r="AQ20" s="10" t="s">
        <v>18</v>
      </c>
      <c r="AR20" s="42">
        <v>0</v>
      </c>
      <c r="AS20" s="43">
        <f t="shared" si="0"/>
        <v>0</v>
      </c>
      <c r="AT20" s="43">
        <f t="shared" si="1"/>
        <v>3</v>
      </c>
      <c r="AU20" s="43">
        <f t="shared" si="2"/>
        <v>0</v>
      </c>
      <c r="AV20" s="44">
        <f t="shared" si="3"/>
        <v>3</v>
      </c>
      <c r="AW20" s="45">
        <f t="shared" si="4"/>
        <v>0</v>
      </c>
      <c r="AX20" s="45">
        <f t="shared" si="5"/>
        <v>0</v>
      </c>
      <c r="AY20" s="45">
        <f t="shared" si="6"/>
        <v>0</v>
      </c>
      <c r="AZ20" s="45">
        <f t="shared" si="7"/>
        <v>0</v>
      </c>
      <c r="BA20" s="45">
        <f t="shared" si="8"/>
        <v>0</v>
      </c>
      <c r="BB20" s="46">
        <f t="shared" si="9"/>
        <v>0</v>
      </c>
    </row>
    <row r="21" spans="1:54" ht="15.75" x14ac:dyDescent="0.25">
      <c r="A21" s="47">
        <v>14</v>
      </c>
      <c r="B21" s="47" t="s">
        <v>19</v>
      </c>
      <c r="C21" s="47">
        <v>0</v>
      </c>
      <c r="D21" s="48">
        <v>0</v>
      </c>
      <c r="E21" s="47">
        <v>0</v>
      </c>
      <c r="F21" s="47">
        <v>0</v>
      </c>
      <c r="G21" s="48">
        <v>0</v>
      </c>
      <c r="H21" s="47">
        <v>0</v>
      </c>
      <c r="I21" s="47">
        <v>0</v>
      </c>
      <c r="J21" s="48">
        <v>0</v>
      </c>
      <c r="K21" s="47">
        <v>0</v>
      </c>
      <c r="L21" s="48">
        <v>0</v>
      </c>
      <c r="M21" s="49">
        <v>0</v>
      </c>
      <c r="N21" s="50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51">
        <v>0</v>
      </c>
      <c r="V21" s="47">
        <v>0</v>
      </c>
      <c r="W21" s="48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0</v>
      </c>
      <c r="AD21" s="47">
        <v>0</v>
      </c>
      <c r="AE21" s="48">
        <v>0</v>
      </c>
      <c r="AF21" s="47">
        <v>0</v>
      </c>
      <c r="AG21" s="50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52">
        <v>0</v>
      </c>
      <c r="AO21" s="51">
        <v>0</v>
      </c>
      <c r="AQ21" s="10" t="s">
        <v>19</v>
      </c>
      <c r="AR21" s="42">
        <v>0</v>
      </c>
      <c r="AS21" s="43">
        <f t="shared" si="0"/>
        <v>0</v>
      </c>
      <c r="AT21" s="43">
        <f t="shared" si="1"/>
        <v>0</v>
      </c>
      <c r="AU21" s="43">
        <f t="shared" si="2"/>
        <v>0</v>
      </c>
      <c r="AV21" s="44">
        <f t="shared" si="3"/>
        <v>0</v>
      </c>
      <c r="AW21" s="45">
        <f t="shared" si="4"/>
        <v>0</v>
      </c>
      <c r="AX21" s="45">
        <f t="shared" si="5"/>
        <v>0</v>
      </c>
      <c r="AY21" s="45">
        <f t="shared" si="6"/>
        <v>0</v>
      </c>
      <c r="AZ21" s="45">
        <f t="shared" si="7"/>
        <v>0</v>
      </c>
      <c r="BA21" s="45">
        <f t="shared" si="8"/>
        <v>0</v>
      </c>
      <c r="BB21" s="46">
        <f t="shared" si="9"/>
        <v>0</v>
      </c>
    </row>
    <row r="22" spans="1:54" ht="15.75" x14ac:dyDescent="0.25">
      <c r="A22" s="47">
        <v>15</v>
      </c>
      <c r="B22" s="47" t="s">
        <v>20</v>
      </c>
      <c r="C22" s="47">
        <v>0</v>
      </c>
      <c r="D22" s="48">
        <v>0</v>
      </c>
      <c r="E22" s="47">
        <v>0</v>
      </c>
      <c r="F22" s="47">
        <v>1</v>
      </c>
      <c r="G22" s="48">
        <v>0</v>
      </c>
      <c r="H22" s="47">
        <v>0</v>
      </c>
      <c r="I22" s="47">
        <v>7</v>
      </c>
      <c r="J22" s="48">
        <v>0</v>
      </c>
      <c r="K22" s="47">
        <v>0</v>
      </c>
      <c r="L22" s="48">
        <v>0</v>
      </c>
      <c r="M22" s="49">
        <v>0</v>
      </c>
      <c r="N22" s="50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51">
        <v>8</v>
      </c>
      <c r="V22" s="47">
        <v>0</v>
      </c>
      <c r="W22" s="48">
        <v>0</v>
      </c>
      <c r="X22" s="47">
        <v>0</v>
      </c>
      <c r="Y22" s="47">
        <v>1</v>
      </c>
      <c r="Z22" s="48">
        <v>0</v>
      </c>
      <c r="AA22" s="47">
        <v>0</v>
      </c>
      <c r="AB22" s="47">
        <v>8</v>
      </c>
      <c r="AC22" s="48">
        <v>0</v>
      </c>
      <c r="AD22" s="47">
        <v>0</v>
      </c>
      <c r="AE22" s="48">
        <v>0</v>
      </c>
      <c r="AF22" s="47">
        <v>0</v>
      </c>
      <c r="AG22" s="50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52">
        <v>9</v>
      </c>
      <c r="AO22" s="51">
        <v>17</v>
      </c>
      <c r="AQ22" s="10" t="s">
        <v>20</v>
      </c>
      <c r="AR22" s="42">
        <v>0</v>
      </c>
      <c r="AS22" s="43">
        <f t="shared" si="0"/>
        <v>2</v>
      </c>
      <c r="AT22" s="43">
        <f t="shared" si="1"/>
        <v>15</v>
      </c>
      <c r="AU22" s="43">
        <f t="shared" si="2"/>
        <v>0</v>
      </c>
      <c r="AV22" s="44">
        <f t="shared" si="3"/>
        <v>17</v>
      </c>
      <c r="AW22" s="45">
        <f t="shared" si="4"/>
        <v>0</v>
      </c>
      <c r="AX22" s="45">
        <f t="shared" si="5"/>
        <v>0</v>
      </c>
      <c r="AY22" s="45">
        <f t="shared" si="6"/>
        <v>0</v>
      </c>
      <c r="AZ22" s="45">
        <f t="shared" si="7"/>
        <v>0</v>
      </c>
      <c r="BA22" s="45">
        <f t="shared" si="8"/>
        <v>0</v>
      </c>
      <c r="BB22" s="46">
        <f t="shared" si="9"/>
        <v>0</v>
      </c>
    </row>
    <row r="23" spans="1:54" ht="15.75" x14ac:dyDescent="0.25">
      <c r="A23" s="47">
        <v>16</v>
      </c>
      <c r="B23" s="47" t="s">
        <v>21</v>
      </c>
      <c r="C23" s="47">
        <v>0</v>
      </c>
      <c r="D23" s="48">
        <v>0</v>
      </c>
      <c r="E23" s="47">
        <v>0</v>
      </c>
      <c r="F23" s="47">
        <v>1</v>
      </c>
      <c r="G23" s="48">
        <v>0</v>
      </c>
      <c r="H23" s="47">
        <v>0</v>
      </c>
      <c r="I23" s="47">
        <v>0</v>
      </c>
      <c r="J23" s="48">
        <v>0</v>
      </c>
      <c r="K23" s="47">
        <v>0</v>
      </c>
      <c r="L23" s="48">
        <v>0</v>
      </c>
      <c r="M23" s="49">
        <v>1</v>
      </c>
      <c r="N23" s="50">
        <v>0</v>
      </c>
      <c r="O23" s="47">
        <v>2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51">
        <v>4</v>
      </c>
      <c r="V23" s="47">
        <v>0</v>
      </c>
      <c r="W23" s="48">
        <v>0</v>
      </c>
      <c r="X23" s="47">
        <v>0</v>
      </c>
      <c r="Y23" s="47">
        <v>4</v>
      </c>
      <c r="Z23" s="48">
        <v>0</v>
      </c>
      <c r="AA23" s="47">
        <v>0</v>
      </c>
      <c r="AB23" s="47">
        <v>0</v>
      </c>
      <c r="AC23" s="48">
        <v>0</v>
      </c>
      <c r="AD23" s="47">
        <v>0</v>
      </c>
      <c r="AE23" s="48">
        <v>0</v>
      </c>
      <c r="AF23" s="47">
        <v>0</v>
      </c>
      <c r="AG23" s="50">
        <v>0</v>
      </c>
      <c r="AH23" s="47">
        <v>2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52">
        <v>6</v>
      </c>
      <c r="AO23" s="51">
        <v>10</v>
      </c>
      <c r="AQ23" s="10" t="s">
        <v>21</v>
      </c>
      <c r="AR23" s="42">
        <v>0</v>
      </c>
      <c r="AS23" s="43">
        <f t="shared" si="0"/>
        <v>5</v>
      </c>
      <c r="AT23" s="43">
        <f t="shared" si="1"/>
        <v>5</v>
      </c>
      <c r="AU23" s="43">
        <f t="shared" si="2"/>
        <v>0</v>
      </c>
      <c r="AV23" s="44">
        <f t="shared" si="3"/>
        <v>10</v>
      </c>
      <c r="AW23" s="45">
        <f t="shared" si="4"/>
        <v>0</v>
      </c>
      <c r="AX23" s="45">
        <f t="shared" si="5"/>
        <v>0</v>
      </c>
      <c r="AY23" s="45">
        <f t="shared" si="6"/>
        <v>0</v>
      </c>
      <c r="AZ23" s="45">
        <f t="shared" si="7"/>
        <v>0</v>
      </c>
      <c r="BA23" s="45">
        <f t="shared" si="8"/>
        <v>0</v>
      </c>
      <c r="BB23" s="46">
        <f t="shared" si="9"/>
        <v>0</v>
      </c>
    </row>
    <row r="24" spans="1:54" ht="15.75" x14ac:dyDescent="0.25">
      <c r="A24" s="47">
        <v>17</v>
      </c>
      <c r="B24" s="47" t="s">
        <v>22</v>
      </c>
      <c r="C24" s="47">
        <v>0</v>
      </c>
      <c r="D24" s="48">
        <v>0</v>
      </c>
      <c r="E24" s="47">
        <v>0</v>
      </c>
      <c r="F24" s="47">
        <v>19</v>
      </c>
      <c r="G24" s="48">
        <v>3</v>
      </c>
      <c r="H24" s="47">
        <v>14</v>
      </c>
      <c r="I24" s="47">
        <v>3</v>
      </c>
      <c r="J24" s="48">
        <v>0</v>
      </c>
      <c r="K24" s="47">
        <v>8</v>
      </c>
      <c r="L24" s="48">
        <v>0</v>
      </c>
      <c r="M24" s="49">
        <v>5</v>
      </c>
      <c r="N24" s="50">
        <v>0</v>
      </c>
      <c r="O24" s="47">
        <v>24</v>
      </c>
      <c r="P24" s="47">
        <v>4</v>
      </c>
      <c r="Q24" s="47">
        <v>6</v>
      </c>
      <c r="R24" s="47">
        <v>2</v>
      </c>
      <c r="S24" s="47">
        <v>0</v>
      </c>
      <c r="T24" s="47">
        <v>0</v>
      </c>
      <c r="U24" s="51">
        <v>88</v>
      </c>
      <c r="V24" s="47">
        <v>0</v>
      </c>
      <c r="W24" s="48">
        <v>0</v>
      </c>
      <c r="X24" s="47">
        <v>0</v>
      </c>
      <c r="Y24" s="47">
        <v>123</v>
      </c>
      <c r="Z24" s="48">
        <v>11</v>
      </c>
      <c r="AA24" s="47">
        <v>74</v>
      </c>
      <c r="AB24" s="47">
        <v>13</v>
      </c>
      <c r="AC24" s="48">
        <v>3</v>
      </c>
      <c r="AD24" s="47">
        <v>78</v>
      </c>
      <c r="AE24" s="48">
        <v>1</v>
      </c>
      <c r="AF24" s="47">
        <v>45</v>
      </c>
      <c r="AG24" s="50">
        <v>0</v>
      </c>
      <c r="AH24" s="47">
        <v>122</v>
      </c>
      <c r="AI24" s="47">
        <v>24</v>
      </c>
      <c r="AJ24" s="47">
        <v>34</v>
      </c>
      <c r="AK24" s="47">
        <v>30</v>
      </c>
      <c r="AL24" s="47">
        <v>0</v>
      </c>
      <c r="AM24" s="47">
        <v>0</v>
      </c>
      <c r="AN24" s="52">
        <v>558</v>
      </c>
      <c r="AO24" s="51">
        <v>646</v>
      </c>
      <c r="AQ24" s="10" t="s">
        <v>22</v>
      </c>
      <c r="AR24" s="42">
        <v>0</v>
      </c>
      <c r="AS24" s="43">
        <f t="shared" si="0"/>
        <v>230</v>
      </c>
      <c r="AT24" s="43">
        <f t="shared" si="1"/>
        <v>298</v>
      </c>
      <c r="AU24" s="43">
        <f t="shared" si="2"/>
        <v>100</v>
      </c>
      <c r="AV24" s="44">
        <f t="shared" si="3"/>
        <v>628</v>
      </c>
      <c r="AW24" s="45">
        <f t="shared" si="4"/>
        <v>0</v>
      </c>
      <c r="AX24" s="45">
        <f t="shared" si="5"/>
        <v>14</v>
      </c>
      <c r="AY24" s="45">
        <f t="shared" si="6"/>
        <v>3</v>
      </c>
      <c r="AZ24" s="45">
        <f t="shared" si="7"/>
        <v>1</v>
      </c>
      <c r="BA24" s="45">
        <f t="shared" si="8"/>
        <v>0</v>
      </c>
      <c r="BB24" s="46">
        <f t="shared" si="9"/>
        <v>18</v>
      </c>
    </row>
    <row r="25" spans="1:54" ht="15.75" x14ac:dyDescent="0.25">
      <c r="A25" s="47">
        <v>18</v>
      </c>
      <c r="B25" s="47" t="s">
        <v>23</v>
      </c>
      <c r="C25" s="47">
        <v>0</v>
      </c>
      <c r="D25" s="48">
        <v>0</v>
      </c>
      <c r="E25" s="47">
        <v>0</v>
      </c>
      <c r="F25" s="47">
        <v>0</v>
      </c>
      <c r="G25" s="48">
        <v>0</v>
      </c>
      <c r="H25" s="47">
        <v>3</v>
      </c>
      <c r="I25" s="47">
        <v>1</v>
      </c>
      <c r="J25" s="48">
        <v>0</v>
      </c>
      <c r="K25" s="47">
        <v>8</v>
      </c>
      <c r="L25" s="48">
        <v>0</v>
      </c>
      <c r="M25" s="49">
        <v>2</v>
      </c>
      <c r="N25" s="50">
        <v>0</v>
      </c>
      <c r="O25" s="47">
        <v>9</v>
      </c>
      <c r="P25" s="47">
        <v>1</v>
      </c>
      <c r="Q25" s="47">
        <v>0</v>
      </c>
      <c r="R25" s="47">
        <v>0</v>
      </c>
      <c r="S25" s="47">
        <v>0</v>
      </c>
      <c r="T25" s="47">
        <v>0</v>
      </c>
      <c r="U25" s="51">
        <v>24</v>
      </c>
      <c r="V25" s="47">
        <v>0</v>
      </c>
      <c r="W25" s="48">
        <v>0</v>
      </c>
      <c r="X25" s="47">
        <v>0</v>
      </c>
      <c r="Y25" s="47">
        <v>1</v>
      </c>
      <c r="Z25" s="48">
        <v>0</v>
      </c>
      <c r="AA25" s="47">
        <v>2</v>
      </c>
      <c r="AB25" s="47">
        <v>2</v>
      </c>
      <c r="AC25" s="48">
        <v>0</v>
      </c>
      <c r="AD25" s="47">
        <v>3</v>
      </c>
      <c r="AE25" s="48">
        <v>0</v>
      </c>
      <c r="AF25" s="47">
        <v>0</v>
      </c>
      <c r="AG25" s="50">
        <v>0</v>
      </c>
      <c r="AH25" s="47">
        <v>2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52">
        <v>10</v>
      </c>
      <c r="AO25" s="51">
        <v>34</v>
      </c>
      <c r="AQ25" s="10" t="s">
        <v>23</v>
      </c>
      <c r="AR25" s="42">
        <v>0</v>
      </c>
      <c r="AS25" s="43">
        <f t="shared" si="0"/>
        <v>6</v>
      </c>
      <c r="AT25" s="43">
        <f t="shared" si="1"/>
        <v>27</v>
      </c>
      <c r="AU25" s="43">
        <f t="shared" si="2"/>
        <v>1</v>
      </c>
      <c r="AV25" s="44">
        <f t="shared" si="3"/>
        <v>34</v>
      </c>
      <c r="AW25" s="45">
        <f t="shared" si="4"/>
        <v>0</v>
      </c>
      <c r="AX25" s="45">
        <f t="shared" si="5"/>
        <v>0</v>
      </c>
      <c r="AY25" s="45">
        <f t="shared" si="6"/>
        <v>0</v>
      </c>
      <c r="AZ25" s="45">
        <f t="shared" si="7"/>
        <v>0</v>
      </c>
      <c r="BA25" s="45">
        <f t="shared" si="8"/>
        <v>0</v>
      </c>
      <c r="BB25" s="46">
        <f t="shared" si="9"/>
        <v>0</v>
      </c>
    </row>
    <row r="26" spans="1:54" ht="15.75" x14ac:dyDescent="0.25">
      <c r="A26" s="47">
        <v>19</v>
      </c>
      <c r="B26" s="47" t="s">
        <v>24</v>
      </c>
      <c r="C26" s="47">
        <v>0</v>
      </c>
      <c r="D26" s="48">
        <v>0</v>
      </c>
      <c r="E26" s="47">
        <v>0</v>
      </c>
      <c r="F26" s="47">
        <v>0</v>
      </c>
      <c r="G26" s="48">
        <v>0</v>
      </c>
      <c r="H26" s="47">
        <v>0</v>
      </c>
      <c r="I26" s="47">
        <v>1</v>
      </c>
      <c r="J26" s="48">
        <v>0</v>
      </c>
      <c r="K26" s="47">
        <v>0</v>
      </c>
      <c r="L26" s="48">
        <v>0</v>
      </c>
      <c r="M26" s="49">
        <v>0</v>
      </c>
      <c r="N26" s="50">
        <v>0</v>
      </c>
      <c r="O26" s="47">
        <v>2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51">
        <v>3</v>
      </c>
      <c r="V26" s="47">
        <v>0</v>
      </c>
      <c r="W26" s="48">
        <v>0</v>
      </c>
      <c r="X26" s="47">
        <v>0</v>
      </c>
      <c r="Y26" s="47">
        <v>0</v>
      </c>
      <c r="Z26" s="48">
        <v>1</v>
      </c>
      <c r="AA26" s="47">
        <v>0</v>
      </c>
      <c r="AB26" s="47">
        <v>7</v>
      </c>
      <c r="AC26" s="48">
        <v>0</v>
      </c>
      <c r="AD26" s="47">
        <v>0</v>
      </c>
      <c r="AE26" s="48">
        <v>0</v>
      </c>
      <c r="AF26" s="47">
        <v>0</v>
      </c>
      <c r="AG26" s="50">
        <v>0</v>
      </c>
      <c r="AH26" s="47">
        <v>2</v>
      </c>
      <c r="AI26" s="47">
        <v>2</v>
      </c>
      <c r="AJ26" s="47">
        <v>0</v>
      </c>
      <c r="AK26" s="47">
        <v>0</v>
      </c>
      <c r="AL26" s="47">
        <v>0</v>
      </c>
      <c r="AM26" s="47">
        <v>0</v>
      </c>
      <c r="AN26" s="52">
        <v>12</v>
      </c>
      <c r="AO26" s="51">
        <v>15</v>
      </c>
      <c r="AQ26" s="10" t="s">
        <v>24</v>
      </c>
      <c r="AR26" s="42">
        <v>0</v>
      </c>
      <c r="AS26" s="43">
        <f t="shared" si="0"/>
        <v>0</v>
      </c>
      <c r="AT26" s="43">
        <f t="shared" si="1"/>
        <v>12</v>
      </c>
      <c r="AU26" s="43">
        <f t="shared" si="2"/>
        <v>2</v>
      </c>
      <c r="AV26" s="44">
        <f t="shared" si="3"/>
        <v>14</v>
      </c>
      <c r="AW26" s="45">
        <f t="shared" si="4"/>
        <v>0</v>
      </c>
      <c r="AX26" s="45">
        <f t="shared" si="5"/>
        <v>1</v>
      </c>
      <c r="AY26" s="45">
        <f t="shared" si="6"/>
        <v>0</v>
      </c>
      <c r="AZ26" s="45">
        <f t="shared" si="7"/>
        <v>0</v>
      </c>
      <c r="BA26" s="45">
        <f t="shared" si="8"/>
        <v>0</v>
      </c>
      <c r="BB26" s="46">
        <f t="shared" si="9"/>
        <v>1</v>
      </c>
    </row>
    <row r="27" spans="1:54" ht="15.75" x14ac:dyDescent="0.25">
      <c r="A27" s="47">
        <v>20</v>
      </c>
      <c r="B27" s="47" t="s">
        <v>25</v>
      </c>
      <c r="C27" s="47">
        <v>0</v>
      </c>
      <c r="D27" s="48">
        <v>0</v>
      </c>
      <c r="E27" s="47">
        <v>0</v>
      </c>
      <c r="F27" s="47">
        <v>0</v>
      </c>
      <c r="G27" s="48">
        <v>0</v>
      </c>
      <c r="H27" s="47">
        <v>0</v>
      </c>
      <c r="I27" s="47">
        <v>0</v>
      </c>
      <c r="J27" s="48">
        <v>0</v>
      </c>
      <c r="K27" s="47">
        <v>0</v>
      </c>
      <c r="L27" s="48">
        <v>0</v>
      </c>
      <c r="M27" s="49">
        <v>0</v>
      </c>
      <c r="N27" s="50">
        <v>0</v>
      </c>
      <c r="O27" s="47">
        <v>0</v>
      </c>
      <c r="P27" s="47">
        <v>3</v>
      </c>
      <c r="Q27" s="47">
        <v>0</v>
      </c>
      <c r="R27" s="47">
        <v>0</v>
      </c>
      <c r="S27" s="47">
        <v>0</v>
      </c>
      <c r="T27" s="47">
        <v>0</v>
      </c>
      <c r="U27" s="51">
        <v>3</v>
      </c>
      <c r="V27" s="47">
        <v>0</v>
      </c>
      <c r="W27" s="48">
        <v>0</v>
      </c>
      <c r="X27" s="47">
        <v>0</v>
      </c>
      <c r="Y27" s="47">
        <v>1</v>
      </c>
      <c r="Z27" s="48">
        <v>0</v>
      </c>
      <c r="AA27" s="47">
        <v>0</v>
      </c>
      <c r="AB27" s="47">
        <v>0</v>
      </c>
      <c r="AC27" s="48">
        <v>0</v>
      </c>
      <c r="AD27" s="47">
        <v>0</v>
      </c>
      <c r="AE27" s="48">
        <v>0</v>
      </c>
      <c r="AF27" s="47">
        <v>0</v>
      </c>
      <c r="AG27" s="50">
        <v>0</v>
      </c>
      <c r="AH27" s="47">
        <v>1</v>
      </c>
      <c r="AI27" s="47">
        <v>3</v>
      </c>
      <c r="AJ27" s="47">
        <v>0</v>
      </c>
      <c r="AK27" s="47">
        <v>0</v>
      </c>
      <c r="AL27" s="47">
        <v>0</v>
      </c>
      <c r="AM27" s="47">
        <v>0</v>
      </c>
      <c r="AN27" s="52">
        <v>5</v>
      </c>
      <c r="AO27" s="51">
        <v>8</v>
      </c>
      <c r="AQ27" s="10" t="s">
        <v>25</v>
      </c>
      <c r="AR27" s="42">
        <v>0</v>
      </c>
      <c r="AS27" s="43">
        <f t="shared" si="0"/>
        <v>1</v>
      </c>
      <c r="AT27" s="43">
        <f t="shared" si="1"/>
        <v>1</v>
      </c>
      <c r="AU27" s="43">
        <f t="shared" si="2"/>
        <v>6</v>
      </c>
      <c r="AV27" s="44">
        <f t="shared" si="3"/>
        <v>8</v>
      </c>
      <c r="AW27" s="45">
        <f t="shared" si="4"/>
        <v>0</v>
      </c>
      <c r="AX27" s="45">
        <f t="shared" si="5"/>
        <v>0</v>
      </c>
      <c r="AY27" s="45">
        <f t="shared" si="6"/>
        <v>0</v>
      </c>
      <c r="AZ27" s="45">
        <f t="shared" si="7"/>
        <v>0</v>
      </c>
      <c r="BA27" s="45">
        <f t="shared" si="8"/>
        <v>0</v>
      </c>
      <c r="BB27" s="46">
        <f t="shared" si="9"/>
        <v>0</v>
      </c>
    </row>
    <row r="28" spans="1:54" ht="15.75" x14ac:dyDescent="0.25">
      <c r="A28" s="47">
        <v>21</v>
      </c>
      <c r="B28" s="47" t="s">
        <v>26</v>
      </c>
      <c r="C28" s="47">
        <v>0</v>
      </c>
      <c r="D28" s="48">
        <v>0</v>
      </c>
      <c r="E28" s="47">
        <v>0</v>
      </c>
      <c r="F28" s="47">
        <v>2</v>
      </c>
      <c r="G28" s="48">
        <v>0</v>
      </c>
      <c r="H28" s="47">
        <v>0</v>
      </c>
      <c r="I28" s="47">
        <v>3</v>
      </c>
      <c r="J28" s="48">
        <v>0</v>
      </c>
      <c r="K28" s="47">
        <v>0</v>
      </c>
      <c r="L28" s="48">
        <v>2</v>
      </c>
      <c r="M28" s="49">
        <v>0</v>
      </c>
      <c r="N28" s="50">
        <v>0</v>
      </c>
      <c r="O28" s="47">
        <v>3</v>
      </c>
      <c r="P28" s="47">
        <v>1</v>
      </c>
      <c r="Q28" s="47">
        <v>0</v>
      </c>
      <c r="R28" s="47">
        <v>0</v>
      </c>
      <c r="S28" s="47">
        <v>0</v>
      </c>
      <c r="T28" s="47">
        <v>0</v>
      </c>
      <c r="U28" s="51">
        <v>11</v>
      </c>
      <c r="V28" s="47">
        <v>0</v>
      </c>
      <c r="W28" s="48">
        <v>0</v>
      </c>
      <c r="X28" s="47">
        <v>0</v>
      </c>
      <c r="Y28" s="47">
        <v>4</v>
      </c>
      <c r="Z28" s="48">
        <v>0</v>
      </c>
      <c r="AA28" s="47">
        <v>0</v>
      </c>
      <c r="AB28" s="47">
        <v>1</v>
      </c>
      <c r="AC28" s="48">
        <v>0</v>
      </c>
      <c r="AD28" s="47">
        <v>1</v>
      </c>
      <c r="AE28" s="48">
        <v>5</v>
      </c>
      <c r="AF28" s="47">
        <v>0</v>
      </c>
      <c r="AG28" s="50">
        <v>0</v>
      </c>
      <c r="AH28" s="47">
        <v>1</v>
      </c>
      <c r="AI28" s="47">
        <v>2</v>
      </c>
      <c r="AJ28" s="47">
        <v>0</v>
      </c>
      <c r="AK28" s="47">
        <v>0</v>
      </c>
      <c r="AL28" s="47">
        <v>0</v>
      </c>
      <c r="AM28" s="47">
        <v>0</v>
      </c>
      <c r="AN28" s="52">
        <v>14</v>
      </c>
      <c r="AO28" s="51">
        <v>25</v>
      </c>
      <c r="AQ28" s="10" t="s">
        <v>26</v>
      </c>
      <c r="AR28" s="42">
        <v>0</v>
      </c>
      <c r="AS28" s="43">
        <f t="shared" si="0"/>
        <v>6</v>
      </c>
      <c r="AT28" s="43">
        <f t="shared" si="1"/>
        <v>9</v>
      </c>
      <c r="AU28" s="43">
        <f t="shared" si="2"/>
        <v>3</v>
      </c>
      <c r="AV28" s="44">
        <f t="shared" si="3"/>
        <v>18</v>
      </c>
      <c r="AW28" s="45">
        <f t="shared" si="4"/>
        <v>0</v>
      </c>
      <c r="AX28" s="45">
        <f t="shared" si="5"/>
        <v>0</v>
      </c>
      <c r="AY28" s="45">
        <f t="shared" si="6"/>
        <v>0</v>
      </c>
      <c r="AZ28" s="45">
        <f t="shared" si="7"/>
        <v>7</v>
      </c>
      <c r="BA28" s="45">
        <f t="shared" si="8"/>
        <v>0</v>
      </c>
      <c r="BB28" s="46">
        <f t="shared" si="9"/>
        <v>7</v>
      </c>
    </row>
    <row r="29" spans="1:54" ht="15.75" x14ac:dyDescent="0.25">
      <c r="A29" s="47">
        <v>22</v>
      </c>
      <c r="B29" s="47" t="s">
        <v>27</v>
      </c>
      <c r="C29" s="47">
        <v>0</v>
      </c>
      <c r="D29" s="48">
        <v>14</v>
      </c>
      <c r="E29" s="47">
        <v>0</v>
      </c>
      <c r="F29" s="47">
        <v>2</v>
      </c>
      <c r="G29" s="48">
        <v>0</v>
      </c>
      <c r="H29" s="47">
        <v>8</v>
      </c>
      <c r="I29" s="47">
        <v>0</v>
      </c>
      <c r="J29" s="48">
        <v>0</v>
      </c>
      <c r="K29" s="47">
        <v>2</v>
      </c>
      <c r="L29" s="48">
        <v>0</v>
      </c>
      <c r="M29" s="49">
        <v>0</v>
      </c>
      <c r="N29" s="50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51">
        <v>26</v>
      </c>
      <c r="V29" s="47">
        <v>0</v>
      </c>
      <c r="W29" s="48">
        <v>3</v>
      </c>
      <c r="X29" s="47">
        <v>0</v>
      </c>
      <c r="Y29" s="47">
        <v>1</v>
      </c>
      <c r="Z29" s="48">
        <v>0</v>
      </c>
      <c r="AA29" s="47">
        <v>0</v>
      </c>
      <c r="AB29" s="47">
        <v>0</v>
      </c>
      <c r="AC29" s="48">
        <v>0</v>
      </c>
      <c r="AD29" s="47">
        <v>0</v>
      </c>
      <c r="AE29" s="48">
        <v>0</v>
      </c>
      <c r="AF29" s="47">
        <v>0</v>
      </c>
      <c r="AG29" s="50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52">
        <v>4</v>
      </c>
      <c r="AO29" s="51">
        <v>30</v>
      </c>
      <c r="AQ29" s="10" t="s">
        <v>27</v>
      </c>
      <c r="AR29" s="42">
        <v>0</v>
      </c>
      <c r="AS29" s="43">
        <f t="shared" si="0"/>
        <v>11</v>
      </c>
      <c r="AT29" s="43">
        <f t="shared" si="1"/>
        <v>2</v>
      </c>
      <c r="AU29" s="43">
        <f t="shared" si="2"/>
        <v>0</v>
      </c>
      <c r="AV29" s="44">
        <f t="shared" si="3"/>
        <v>13</v>
      </c>
      <c r="AW29" s="45">
        <f t="shared" si="4"/>
        <v>17</v>
      </c>
      <c r="AX29" s="45">
        <f t="shared" si="5"/>
        <v>0</v>
      </c>
      <c r="AY29" s="45">
        <f t="shared" si="6"/>
        <v>0</v>
      </c>
      <c r="AZ29" s="45">
        <f t="shared" si="7"/>
        <v>0</v>
      </c>
      <c r="BA29" s="45">
        <f t="shared" si="8"/>
        <v>0</v>
      </c>
      <c r="BB29" s="46">
        <f t="shared" si="9"/>
        <v>17</v>
      </c>
    </row>
    <row r="30" spans="1:54" ht="15.75" x14ac:dyDescent="0.25">
      <c r="A30" s="47">
        <v>23</v>
      </c>
      <c r="B30" s="47" t="s">
        <v>28</v>
      </c>
      <c r="C30" s="47">
        <v>0</v>
      </c>
      <c r="D30" s="48">
        <v>0</v>
      </c>
      <c r="E30" s="47">
        <v>0</v>
      </c>
      <c r="F30" s="47">
        <v>2</v>
      </c>
      <c r="G30" s="48">
        <v>0</v>
      </c>
      <c r="H30" s="47">
        <v>0</v>
      </c>
      <c r="I30" s="47">
        <v>1</v>
      </c>
      <c r="J30" s="48">
        <v>0</v>
      </c>
      <c r="K30" s="47">
        <v>0</v>
      </c>
      <c r="L30" s="48">
        <v>0</v>
      </c>
      <c r="M30" s="49">
        <v>0</v>
      </c>
      <c r="N30" s="50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51">
        <v>3</v>
      </c>
      <c r="V30" s="47">
        <v>0</v>
      </c>
      <c r="W30" s="48">
        <v>0</v>
      </c>
      <c r="X30" s="47">
        <v>0</v>
      </c>
      <c r="Y30" s="47">
        <v>1</v>
      </c>
      <c r="Z30" s="48">
        <v>0</v>
      </c>
      <c r="AA30" s="47">
        <v>0</v>
      </c>
      <c r="AB30" s="47">
        <v>2</v>
      </c>
      <c r="AC30" s="48">
        <v>0</v>
      </c>
      <c r="AD30" s="47">
        <v>1</v>
      </c>
      <c r="AE30" s="48">
        <v>0</v>
      </c>
      <c r="AF30" s="47">
        <v>0</v>
      </c>
      <c r="AG30" s="50">
        <v>0</v>
      </c>
      <c r="AH30" s="47">
        <v>3</v>
      </c>
      <c r="AI30" s="47">
        <v>1</v>
      </c>
      <c r="AJ30" s="47">
        <v>0</v>
      </c>
      <c r="AK30" s="47">
        <v>0</v>
      </c>
      <c r="AL30" s="47">
        <v>0</v>
      </c>
      <c r="AM30" s="47">
        <v>0</v>
      </c>
      <c r="AN30" s="52">
        <v>8</v>
      </c>
      <c r="AO30" s="51">
        <v>11</v>
      </c>
      <c r="AQ30" s="10" t="s">
        <v>28</v>
      </c>
      <c r="AR30" s="42">
        <v>0</v>
      </c>
      <c r="AS30" s="43">
        <f t="shared" si="0"/>
        <v>3</v>
      </c>
      <c r="AT30" s="43">
        <f t="shared" si="1"/>
        <v>7</v>
      </c>
      <c r="AU30" s="43">
        <f t="shared" si="2"/>
        <v>1</v>
      </c>
      <c r="AV30" s="44">
        <f t="shared" si="3"/>
        <v>11</v>
      </c>
      <c r="AW30" s="45">
        <f t="shared" si="4"/>
        <v>0</v>
      </c>
      <c r="AX30" s="45">
        <f t="shared" si="5"/>
        <v>0</v>
      </c>
      <c r="AY30" s="45">
        <f t="shared" si="6"/>
        <v>0</v>
      </c>
      <c r="AZ30" s="45">
        <f t="shared" si="7"/>
        <v>0</v>
      </c>
      <c r="BA30" s="45">
        <f t="shared" si="8"/>
        <v>0</v>
      </c>
      <c r="BB30" s="46">
        <f t="shared" si="9"/>
        <v>0</v>
      </c>
    </row>
    <row r="31" spans="1:54" ht="15.75" x14ac:dyDescent="0.25">
      <c r="A31" s="47">
        <v>24</v>
      </c>
      <c r="B31" s="47" t="s">
        <v>29</v>
      </c>
      <c r="C31" s="47">
        <v>0</v>
      </c>
      <c r="D31" s="48">
        <v>0</v>
      </c>
      <c r="E31" s="47">
        <v>0</v>
      </c>
      <c r="F31" s="47">
        <v>0</v>
      </c>
      <c r="G31" s="48">
        <v>0</v>
      </c>
      <c r="H31" s="47">
        <v>1</v>
      </c>
      <c r="I31" s="47">
        <v>0</v>
      </c>
      <c r="J31" s="48">
        <v>0</v>
      </c>
      <c r="K31" s="47">
        <v>0</v>
      </c>
      <c r="L31" s="48">
        <v>1</v>
      </c>
      <c r="M31" s="49">
        <v>0</v>
      </c>
      <c r="N31" s="50">
        <v>0</v>
      </c>
      <c r="O31" s="47">
        <v>0</v>
      </c>
      <c r="P31" s="47">
        <v>0</v>
      </c>
      <c r="Q31" s="47">
        <v>3</v>
      </c>
      <c r="R31" s="47">
        <v>0</v>
      </c>
      <c r="S31" s="47">
        <v>0</v>
      </c>
      <c r="T31" s="47">
        <v>0</v>
      </c>
      <c r="U31" s="51">
        <v>5</v>
      </c>
      <c r="V31" s="47">
        <v>0</v>
      </c>
      <c r="W31" s="48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2</v>
      </c>
      <c r="AC31" s="48">
        <v>0</v>
      </c>
      <c r="AD31" s="47">
        <v>0</v>
      </c>
      <c r="AE31" s="48">
        <v>0</v>
      </c>
      <c r="AF31" s="47">
        <v>0</v>
      </c>
      <c r="AG31" s="50">
        <v>0</v>
      </c>
      <c r="AH31" s="47">
        <v>0</v>
      </c>
      <c r="AI31" s="47">
        <v>0</v>
      </c>
      <c r="AJ31" s="47">
        <v>1</v>
      </c>
      <c r="AK31" s="47">
        <v>0</v>
      </c>
      <c r="AL31" s="47">
        <v>0</v>
      </c>
      <c r="AM31" s="47">
        <v>0</v>
      </c>
      <c r="AN31" s="52">
        <v>3</v>
      </c>
      <c r="AO31" s="51">
        <v>8</v>
      </c>
      <c r="AQ31" s="10" t="s">
        <v>29</v>
      </c>
      <c r="AR31" s="42">
        <v>0</v>
      </c>
      <c r="AS31" s="43">
        <f t="shared" si="0"/>
        <v>1</v>
      </c>
      <c r="AT31" s="43">
        <f t="shared" si="1"/>
        <v>2</v>
      </c>
      <c r="AU31" s="43">
        <f t="shared" si="2"/>
        <v>4</v>
      </c>
      <c r="AV31" s="44">
        <f t="shared" si="3"/>
        <v>7</v>
      </c>
      <c r="AW31" s="45">
        <f t="shared" si="4"/>
        <v>0</v>
      </c>
      <c r="AX31" s="45">
        <f t="shared" si="5"/>
        <v>0</v>
      </c>
      <c r="AY31" s="45">
        <f t="shared" si="6"/>
        <v>0</v>
      </c>
      <c r="AZ31" s="45">
        <f t="shared" si="7"/>
        <v>1</v>
      </c>
      <c r="BA31" s="45">
        <f t="shared" si="8"/>
        <v>0</v>
      </c>
      <c r="BB31" s="46">
        <f t="shared" si="9"/>
        <v>1</v>
      </c>
    </row>
    <row r="32" spans="1:54" ht="15.75" x14ac:dyDescent="0.25">
      <c r="A32" s="47">
        <v>25</v>
      </c>
      <c r="B32" s="47" t="s">
        <v>30</v>
      </c>
      <c r="C32" s="47">
        <v>0</v>
      </c>
      <c r="D32" s="48">
        <v>0</v>
      </c>
      <c r="E32" s="47">
        <v>1</v>
      </c>
      <c r="F32" s="47">
        <v>0</v>
      </c>
      <c r="G32" s="48">
        <v>0</v>
      </c>
      <c r="H32" s="47">
        <v>0</v>
      </c>
      <c r="I32" s="47">
        <v>26</v>
      </c>
      <c r="J32" s="48">
        <v>0</v>
      </c>
      <c r="K32" s="47">
        <v>115</v>
      </c>
      <c r="L32" s="48">
        <v>66</v>
      </c>
      <c r="M32" s="49">
        <v>27</v>
      </c>
      <c r="N32" s="50">
        <v>0</v>
      </c>
      <c r="O32" s="47">
        <v>31</v>
      </c>
      <c r="P32" s="47">
        <v>34</v>
      </c>
      <c r="Q32" s="47">
        <v>29</v>
      </c>
      <c r="R32" s="47">
        <v>8</v>
      </c>
      <c r="S32" s="47">
        <v>0</v>
      </c>
      <c r="T32" s="47">
        <v>0</v>
      </c>
      <c r="U32" s="51">
        <v>337</v>
      </c>
      <c r="V32" s="47">
        <v>1</v>
      </c>
      <c r="W32" s="48">
        <v>0</v>
      </c>
      <c r="X32" s="47">
        <v>0</v>
      </c>
      <c r="Y32" s="47">
        <v>1</v>
      </c>
      <c r="Z32" s="48">
        <v>1</v>
      </c>
      <c r="AA32" s="47">
        <v>2</v>
      </c>
      <c r="AB32" s="47">
        <v>54</v>
      </c>
      <c r="AC32" s="48">
        <v>0</v>
      </c>
      <c r="AD32" s="47">
        <v>411</v>
      </c>
      <c r="AE32" s="48">
        <v>84</v>
      </c>
      <c r="AF32" s="47">
        <v>76</v>
      </c>
      <c r="AG32" s="50">
        <v>0</v>
      </c>
      <c r="AH32" s="47">
        <v>129</v>
      </c>
      <c r="AI32" s="47">
        <v>134</v>
      </c>
      <c r="AJ32" s="47">
        <v>104</v>
      </c>
      <c r="AK32" s="47">
        <v>14</v>
      </c>
      <c r="AL32" s="47">
        <v>0</v>
      </c>
      <c r="AM32" s="47">
        <v>0</v>
      </c>
      <c r="AN32" s="52">
        <v>1011</v>
      </c>
      <c r="AO32" s="51">
        <v>1348</v>
      </c>
      <c r="AQ32" s="10" t="s">
        <v>30</v>
      </c>
      <c r="AR32" s="42">
        <v>0</v>
      </c>
      <c r="AS32" s="43">
        <f t="shared" si="0"/>
        <v>5</v>
      </c>
      <c r="AT32" s="43">
        <f t="shared" si="1"/>
        <v>869</v>
      </c>
      <c r="AU32" s="43">
        <f t="shared" si="2"/>
        <v>323</v>
      </c>
      <c r="AV32" s="44">
        <f t="shared" si="3"/>
        <v>1197</v>
      </c>
      <c r="AW32" s="45">
        <f t="shared" si="4"/>
        <v>0</v>
      </c>
      <c r="AX32" s="45">
        <f t="shared" si="5"/>
        <v>1</v>
      </c>
      <c r="AY32" s="45">
        <f t="shared" si="6"/>
        <v>0</v>
      </c>
      <c r="AZ32" s="45">
        <f t="shared" si="7"/>
        <v>150</v>
      </c>
      <c r="BA32" s="45">
        <f t="shared" si="8"/>
        <v>0</v>
      </c>
      <c r="BB32" s="46">
        <f t="shared" si="9"/>
        <v>151</v>
      </c>
    </row>
    <row r="33" spans="1:54" ht="15.75" x14ac:dyDescent="0.25">
      <c r="A33" s="47">
        <v>26</v>
      </c>
      <c r="B33" s="47" t="s">
        <v>31</v>
      </c>
      <c r="C33" s="47">
        <v>0</v>
      </c>
      <c r="D33" s="48">
        <v>0</v>
      </c>
      <c r="E33" s="47">
        <v>0</v>
      </c>
      <c r="F33" s="47">
        <v>1</v>
      </c>
      <c r="G33" s="48">
        <v>0</v>
      </c>
      <c r="H33" s="47">
        <v>0</v>
      </c>
      <c r="I33" s="47">
        <v>2</v>
      </c>
      <c r="J33" s="48">
        <v>0</v>
      </c>
      <c r="K33" s="47">
        <v>1</v>
      </c>
      <c r="L33" s="48">
        <v>0</v>
      </c>
      <c r="M33" s="49">
        <v>2</v>
      </c>
      <c r="N33" s="50">
        <v>0</v>
      </c>
      <c r="O33" s="47">
        <v>3</v>
      </c>
      <c r="P33" s="47">
        <v>1</v>
      </c>
      <c r="Q33" s="47">
        <v>0</v>
      </c>
      <c r="R33" s="47">
        <v>0</v>
      </c>
      <c r="S33" s="47">
        <v>0</v>
      </c>
      <c r="T33" s="47">
        <v>0</v>
      </c>
      <c r="U33" s="51">
        <v>10</v>
      </c>
      <c r="V33" s="47">
        <v>0</v>
      </c>
      <c r="W33" s="48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5</v>
      </c>
      <c r="AC33" s="48">
        <v>0</v>
      </c>
      <c r="AD33" s="47">
        <v>0</v>
      </c>
      <c r="AE33" s="48">
        <v>0</v>
      </c>
      <c r="AF33" s="47">
        <v>0</v>
      </c>
      <c r="AG33" s="50">
        <v>0</v>
      </c>
      <c r="AH33" s="47">
        <v>1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52">
        <v>6</v>
      </c>
      <c r="AO33" s="51">
        <v>16</v>
      </c>
      <c r="AQ33" s="10" t="s">
        <v>31</v>
      </c>
      <c r="AR33" s="42">
        <v>0</v>
      </c>
      <c r="AS33" s="43">
        <f t="shared" si="0"/>
        <v>1</v>
      </c>
      <c r="AT33" s="43">
        <f t="shared" si="1"/>
        <v>14</v>
      </c>
      <c r="AU33" s="43">
        <f t="shared" si="2"/>
        <v>1</v>
      </c>
      <c r="AV33" s="44">
        <f t="shared" si="3"/>
        <v>16</v>
      </c>
      <c r="AW33" s="45">
        <f t="shared" si="4"/>
        <v>0</v>
      </c>
      <c r="AX33" s="45">
        <f t="shared" si="5"/>
        <v>0</v>
      </c>
      <c r="AY33" s="45">
        <f t="shared" si="6"/>
        <v>0</v>
      </c>
      <c r="AZ33" s="45">
        <f t="shared" si="7"/>
        <v>0</v>
      </c>
      <c r="BA33" s="45">
        <f t="shared" si="8"/>
        <v>0</v>
      </c>
      <c r="BB33" s="46">
        <f t="shared" si="9"/>
        <v>0</v>
      </c>
    </row>
    <row r="34" spans="1:54" ht="15.75" x14ac:dyDescent="0.25">
      <c r="A34" s="47">
        <v>27</v>
      </c>
      <c r="B34" s="47" t="s">
        <v>32</v>
      </c>
      <c r="C34" s="47">
        <v>0</v>
      </c>
      <c r="D34" s="48">
        <v>0</v>
      </c>
      <c r="E34" s="47">
        <v>0</v>
      </c>
      <c r="F34" s="47">
        <v>5</v>
      </c>
      <c r="G34" s="48">
        <v>0</v>
      </c>
      <c r="H34" s="47">
        <v>3</v>
      </c>
      <c r="I34" s="47">
        <v>1</v>
      </c>
      <c r="J34" s="48">
        <v>0</v>
      </c>
      <c r="K34" s="47">
        <v>1</v>
      </c>
      <c r="L34" s="48">
        <v>0</v>
      </c>
      <c r="M34" s="49">
        <v>1</v>
      </c>
      <c r="N34" s="50">
        <v>0</v>
      </c>
      <c r="O34" s="47">
        <v>3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51">
        <v>14</v>
      </c>
      <c r="V34" s="47">
        <v>0</v>
      </c>
      <c r="W34" s="48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  <c r="AD34" s="47">
        <v>0</v>
      </c>
      <c r="AE34" s="48">
        <v>0</v>
      </c>
      <c r="AF34" s="47">
        <v>0</v>
      </c>
      <c r="AG34" s="50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52">
        <v>0</v>
      </c>
      <c r="AO34" s="51">
        <v>14</v>
      </c>
      <c r="AQ34" s="10" t="s">
        <v>32</v>
      </c>
      <c r="AR34" s="42">
        <v>0</v>
      </c>
      <c r="AS34" s="43">
        <f t="shared" si="0"/>
        <v>8</v>
      </c>
      <c r="AT34" s="43">
        <f t="shared" si="1"/>
        <v>6</v>
      </c>
      <c r="AU34" s="43">
        <f t="shared" si="2"/>
        <v>0</v>
      </c>
      <c r="AV34" s="44">
        <f t="shared" si="3"/>
        <v>14</v>
      </c>
      <c r="AW34" s="45">
        <f t="shared" si="4"/>
        <v>0</v>
      </c>
      <c r="AX34" s="45">
        <f t="shared" si="5"/>
        <v>0</v>
      </c>
      <c r="AY34" s="45">
        <f t="shared" si="6"/>
        <v>0</v>
      </c>
      <c r="AZ34" s="45">
        <f t="shared" si="7"/>
        <v>0</v>
      </c>
      <c r="BA34" s="45">
        <f t="shared" si="8"/>
        <v>0</v>
      </c>
      <c r="BB34" s="46">
        <f t="shared" si="9"/>
        <v>0</v>
      </c>
    </row>
    <row r="35" spans="1:54" ht="15.75" x14ac:dyDescent="0.25">
      <c r="A35" s="47">
        <v>28</v>
      </c>
      <c r="B35" s="47" t="s">
        <v>33</v>
      </c>
      <c r="C35" s="47">
        <v>0</v>
      </c>
      <c r="D35" s="48">
        <v>0</v>
      </c>
      <c r="E35" s="47">
        <v>0</v>
      </c>
      <c r="F35" s="47">
        <v>0</v>
      </c>
      <c r="G35" s="48">
        <v>0</v>
      </c>
      <c r="H35" s="47">
        <v>0</v>
      </c>
      <c r="I35" s="47">
        <v>2</v>
      </c>
      <c r="J35" s="48">
        <v>0</v>
      </c>
      <c r="K35" s="47">
        <v>0</v>
      </c>
      <c r="L35" s="48">
        <v>1</v>
      </c>
      <c r="M35" s="49">
        <v>1</v>
      </c>
      <c r="N35" s="50">
        <v>0</v>
      </c>
      <c r="O35" s="47">
        <v>1</v>
      </c>
      <c r="P35" s="47">
        <v>1</v>
      </c>
      <c r="Q35" s="47">
        <v>0</v>
      </c>
      <c r="R35" s="47">
        <v>0</v>
      </c>
      <c r="S35" s="47">
        <v>0</v>
      </c>
      <c r="T35" s="47">
        <v>0</v>
      </c>
      <c r="U35" s="51">
        <v>6</v>
      </c>
      <c r="V35" s="47">
        <v>0</v>
      </c>
      <c r="W35" s="48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0</v>
      </c>
      <c r="AC35" s="48">
        <v>0</v>
      </c>
      <c r="AD35" s="47">
        <v>0</v>
      </c>
      <c r="AE35" s="48">
        <v>1</v>
      </c>
      <c r="AF35" s="47">
        <v>0</v>
      </c>
      <c r="AG35" s="50">
        <v>0</v>
      </c>
      <c r="AH35" s="47">
        <v>3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52">
        <v>4</v>
      </c>
      <c r="AO35" s="51">
        <v>10</v>
      </c>
      <c r="AQ35" s="10" t="s">
        <v>33</v>
      </c>
      <c r="AR35" s="42">
        <v>0</v>
      </c>
      <c r="AS35" s="43">
        <f t="shared" si="0"/>
        <v>0</v>
      </c>
      <c r="AT35" s="43">
        <f t="shared" si="1"/>
        <v>7</v>
      </c>
      <c r="AU35" s="43">
        <f t="shared" si="2"/>
        <v>1</v>
      </c>
      <c r="AV35" s="44">
        <f t="shared" si="3"/>
        <v>8</v>
      </c>
      <c r="AW35" s="45">
        <f t="shared" si="4"/>
        <v>0</v>
      </c>
      <c r="AX35" s="45">
        <f t="shared" si="5"/>
        <v>0</v>
      </c>
      <c r="AY35" s="45">
        <f t="shared" si="6"/>
        <v>0</v>
      </c>
      <c r="AZ35" s="45">
        <f t="shared" si="7"/>
        <v>2</v>
      </c>
      <c r="BA35" s="45">
        <f t="shared" si="8"/>
        <v>0</v>
      </c>
      <c r="BB35" s="46">
        <f t="shared" si="9"/>
        <v>2</v>
      </c>
    </row>
    <row r="36" spans="1:54" ht="15.75" x14ac:dyDescent="0.25">
      <c r="A36" s="47">
        <v>29</v>
      </c>
      <c r="B36" s="47" t="s">
        <v>34</v>
      </c>
      <c r="C36" s="47">
        <v>0</v>
      </c>
      <c r="D36" s="48">
        <v>0</v>
      </c>
      <c r="E36" s="47">
        <v>0</v>
      </c>
      <c r="F36" s="47">
        <v>6</v>
      </c>
      <c r="G36" s="48">
        <v>1</v>
      </c>
      <c r="H36" s="47">
        <v>2</v>
      </c>
      <c r="I36" s="47">
        <v>2</v>
      </c>
      <c r="J36" s="48">
        <v>0</v>
      </c>
      <c r="K36" s="47">
        <v>0</v>
      </c>
      <c r="L36" s="48">
        <v>0</v>
      </c>
      <c r="M36" s="49">
        <v>0</v>
      </c>
      <c r="N36" s="50">
        <v>0</v>
      </c>
      <c r="O36" s="47">
        <v>4</v>
      </c>
      <c r="P36" s="47">
        <v>0</v>
      </c>
      <c r="Q36" s="47">
        <v>1</v>
      </c>
      <c r="R36" s="47">
        <v>1</v>
      </c>
      <c r="S36" s="47">
        <v>0</v>
      </c>
      <c r="T36" s="47">
        <v>0</v>
      </c>
      <c r="U36" s="51">
        <v>17</v>
      </c>
      <c r="V36" s="47">
        <v>0</v>
      </c>
      <c r="W36" s="48">
        <v>0</v>
      </c>
      <c r="X36" s="47">
        <v>0</v>
      </c>
      <c r="Y36" s="47">
        <v>9</v>
      </c>
      <c r="Z36" s="48">
        <v>0</v>
      </c>
      <c r="AA36" s="47">
        <v>7</v>
      </c>
      <c r="AB36" s="47">
        <v>1</v>
      </c>
      <c r="AC36" s="48">
        <v>0</v>
      </c>
      <c r="AD36" s="47">
        <v>1</v>
      </c>
      <c r="AE36" s="48">
        <v>0</v>
      </c>
      <c r="AF36" s="47">
        <v>0</v>
      </c>
      <c r="AG36" s="50">
        <v>0</v>
      </c>
      <c r="AH36" s="47">
        <v>8</v>
      </c>
      <c r="AI36" s="47">
        <v>2</v>
      </c>
      <c r="AJ36" s="47">
        <v>0</v>
      </c>
      <c r="AK36" s="47">
        <v>1</v>
      </c>
      <c r="AL36" s="47">
        <v>0</v>
      </c>
      <c r="AM36" s="47">
        <v>0</v>
      </c>
      <c r="AN36" s="52">
        <v>29</v>
      </c>
      <c r="AO36" s="51">
        <v>46</v>
      </c>
      <c r="AQ36" s="10" t="s">
        <v>34</v>
      </c>
      <c r="AR36" s="42">
        <v>0</v>
      </c>
      <c r="AS36" s="43">
        <f t="shared" si="0"/>
        <v>24</v>
      </c>
      <c r="AT36" s="43">
        <f t="shared" si="1"/>
        <v>16</v>
      </c>
      <c r="AU36" s="43">
        <f t="shared" si="2"/>
        <v>5</v>
      </c>
      <c r="AV36" s="44">
        <f t="shared" si="3"/>
        <v>45</v>
      </c>
      <c r="AW36" s="45">
        <f t="shared" si="4"/>
        <v>0</v>
      </c>
      <c r="AX36" s="45">
        <f t="shared" si="5"/>
        <v>1</v>
      </c>
      <c r="AY36" s="45">
        <f t="shared" si="6"/>
        <v>0</v>
      </c>
      <c r="AZ36" s="45">
        <f t="shared" si="7"/>
        <v>0</v>
      </c>
      <c r="BA36" s="45">
        <f t="shared" si="8"/>
        <v>0</v>
      </c>
      <c r="BB36" s="46">
        <f t="shared" si="9"/>
        <v>1</v>
      </c>
    </row>
    <row r="37" spans="1:54" ht="15.75" x14ac:dyDescent="0.25">
      <c r="A37" s="47">
        <v>30</v>
      </c>
      <c r="B37" s="47" t="s">
        <v>35</v>
      </c>
      <c r="C37" s="47">
        <v>0</v>
      </c>
      <c r="D37" s="48">
        <v>0</v>
      </c>
      <c r="E37" s="47">
        <v>0</v>
      </c>
      <c r="F37" s="47">
        <v>0</v>
      </c>
      <c r="G37" s="48">
        <v>1</v>
      </c>
      <c r="H37" s="47">
        <v>0</v>
      </c>
      <c r="I37" s="47">
        <v>1</v>
      </c>
      <c r="J37" s="48">
        <v>0</v>
      </c>
      <c r="K37" s="47">
        <v>0</v>
      </c>
      <c r="L37" s="48">
        <v>0</v>
      </c>
      <c r="M37" s="49">
        <v>0</v>
      </c>
      <c r="N37" s="50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51">
        <v>2</v>
      </c>
      <c r="V37" s="47">
        <v>0</v>
      </c>
      <c r="W37" s="48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8">
        <v>0</v>
      </c>
      <c r="AD37" s="47">
        <v>1</v>
      </c>
      <c r="AE37" s="48">
        <v>0</v>
      </c>
      <c r="AF37" s="47">
        <v>0</v>
      </c>
      <c r="AG37" s="50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52">
        <v>1</v>
      </c>
      <c r="AO37" s="51">
        <v>3</v>
      </c>
      <c r="AQ37" s="10" t="s">
        <v>35</v>
      </c>
      <c r="AR37" s="42">
        <v>0</v>
      </c>
      <c r="AS37" s="43">
        <f t="shared" si="0"/>
        <v>0</v>
      </c>
      <c r="AT37" s="43">
        <f t="shared" si="1"/>
        <v>2</v>
      </c>
      <c r="AU37" s="43">
        <f t="shared" si="2"/>
        <v>0</v>
      </c>
      <c r="AV37" s="44">
        <f t="shared" si="3"/>
        <v>2</v>
      </c>
      <c r="AW37" s="45">
        <f t="shared" si="4"/>
        <v>0</v>
      </c>
      <c r="AX37" s="45">
        <f t="shared" si="5"/>
        <v>1</v>
      </c>
      <c r="AY37" s="45">
        <f t="shared" si="6"/>
        <v>0</v>
      </c>
      <c r="AZ37" s="45">
        <f t="shared" si="7"/>
        <v>0</v>
      </c>
      <c r="BA37" s="45">
        <f t="shared" si="8"/>
        <v>0</v>
      </c>
      <c r="BB37" s="46">
        <f t="shared" si="9"/>
        <v>1</v>
      </c>
    </row>
    <row r="38" spans="1:54" ht="15.75" x14ac:dyDescent="0.25">
      <c r="A38" s="47">
        <v>31</v>
      </c>
      <c r="B38" s="47" t="s">
        <v>36</v>
      </c>
      <c r="C38" s="47">
        <v>1</v>
      </c>
      <c r="D38" s="48">
        <v>0</v>
      </c>
      <c r="E38" s="47">
        <v>0</v>
      </c>
      <c r="F38" s="47">
        <v>0</v>
      </c>
      <c r="G38" s="48">
        <v>0</v>
      </c>
      <c r="H38" s="47">
        <v>0</v>
      </c>
      <c r="I38" s="47">
        <v>5</v>
      </c>
      <c r="J38" s="48">
        <v>0</v>
      </c>
      <c r="K38" s="47">
        <v>3</v>
      </c>
      <c r="L38" s="48">
        <v>0</v>
      </c>
      <c r="M38" s="49">
        <v>0</v>
      </c>
      <c r="N38" s="50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51">
        <v>9</v>
      </c>
      <c r="V38" s="47">
        <v>0</v>
      </c>
      <c r="W38" s="48">
        <v>0</v>
      </c>
      <c r="X38" s="47">
        <v>0</v>
      </c>
      <c r="Y38" s="47">
        <v>0</v>
      </c>
      <c r="Z38" s="48">
        <v>1</v>
      </c>
      <c r="AA38" s="47">
        <v>0</v>
      </c>
      <c r="AB38" s="47">
        <v>4</v>
      </c>
      <c r="AC38" s="48">
        <v>0</v>
      </c>
      <c r="AD38" s="47">
        <v>3</v>
      </c>
      <c r="AE38" s="48">
        <v>0</v>
      </c>
      <c r="AF38" s="47">
        <v>3</v>
      </c>
      <c r="AG38" s="50">
        <v>0</v>
      </c>
      <c r="AH38" s="47">
        <v>4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52">
        <v>15</v>
      </c>
      <c r="AO38" s="51">
        <v>24</v>
      </c>
      <c r="AQ38" s="10" t="s">
        <v>36</v>
      </c>
      <c r="AR38" s="42">
        <v>0</v>
      </c>
      <c r="AS38" s="43">
        <f t="shared" si="0"/>
        <v>1</v>
      </c>
      <c r="AT38" s="43">
        <f t="shared" si="1"/>
        <v>22</v>
      </c>
      <c r="AU38" s="43">
        <f t="shared" si="2"/>
        <v>0</v>
      </c>
      <c r="AV38" s="44">
        <f t="shared" si="3"/>
        <v>23</v>
      </c>
      <c r="AW38" s="45">
        <f t="shared" si="4"/>
        <v>0</v>
      </c>
      <c r="AX38" s="45">
        <f t="shared" si="5"/>
        <v>1</v>
      </c>
      <c r="AY38" s="45">
        <f t="shared" si="6"/>
        <v>0</v>
      </c>
      <c r="AZ38" s="45">
        <f t="shared" si="7"/>
        <v>0</v>
      </c>
      <c r="BA38" s="45">
        <f t="shared" si="8"/>
        <v>0</v>
      </c>
      <c r="BB38" s="46">
        <f t="shared" si="9"/>
        <v>1</v>
      </c>
    </row>
    <row r="39" spans="1:54" ht="15.75" x14ac:dyDescent="0.25">
      <c r="A39" s="47">
        <v>32</v>
      </c>
      <c r="B39" s="47" t="s">
        <v>37</v>
      </c>
      <c r="C39" s="47">
        <v>0</v>
      </c>
      <c r="D39" s="48">
        <v>0</v>
      </c>
      <c r="E39" s="47">
        <v>0</v>
      </c>
      <c r="F39" s="47">
        <v>0</v>
      </c>
      <c r="G39" s="48">
        <v>1</v>
      </c>
      <c r="H39" s="47">
        <v>0</v>
      </c>
      <c r="I39" s="47">
        <v>6</v>
      </c>
      <c r="J39" s="48">
        <v>0</v>
      </c>
      <c r="K39" s="47">
        <v>2</v>
      </c>
      <c r="L39" s="48">
        <v>0</v>
      </c>
      <c r="M39" s="49">
        <v>0</v>
      </c>
      <c r="N39" s="50">
        <v>0</v>
      </c>
      <c r="O39" s="47">
        <v>1</v>
      </c>
      <c r="P39" s="47">
        <v>2</v>
      </c>
      <c r="Q39" s="47">
        <v>0</v>
      </c>
      <c r="R39" s="47">
        <v>0</v>
      </c>
      <c r="S39" s="47">
        <v>0</v>
      </c>
      <c r="T39" s="47">
        <v>0</v>
      </c>
      <c r="U39" s="51">
        <v>12</v>
      </c>
      <c r="V39" s="47">
        <v>0</v>
      </c>
      <c r="W39" s="48">
        <v>0</v>
      </c>
      <c r="X39" s="47">
        <v>0</v>
      </c>
      <c r="Y39" s="47">
        <v>0</v>
      </c>
      <c r="Z39" s="48">
        <v>0</v>
      </c>
      <c r="AA39" s="47">
        <v>0</v>
      </c>
      <c r="AB39" s="47">
        <v>10</v>
      </c>
      <c r="AC39" s="48">
        <v>0</v>
      </c>
      <c r="AD39" s="47">
        <v>3</v>
      </c>
      <c r="AE39" s="48">
        <v>0</v>
      </c>
      <c r="AF39" s="47">
        <v>1</v>
      </c>
      <c r="AG39" s="50">
        <v>0</v>
      </c>
      <c r="AH39" s="47">
        <v>2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52">
        <v>16</v>
      </c>
      <c r="AO39" s="51">
        <v>28</v>
      </c>
      <c r="AQ39" s="10" t="s">
        <v>37</v>
      </c>
      <c r="AR39" s="42">
        <v>0</v>
      </c>
      <c r="AS39" s="43">
        <f t="shared" si="0"/>
        <v>0</v>
      </c>
      <c r="AT39" s="43">
        <f t="shared" si="1"/>
        <v>25</v>
      </c>
      <c r="AU39" s="43">
        <f t="shared" si="2"/>
        <v>2</v>
      </c>
      <c r="AV39" s="44">
        <f t="shared" si="3"/>
        <v>27</v>
      </c>
      <c r="AW39" s="45">
        <f t="shared" si="4"/>
        <v>0</v>
      </c>
      <c r="AX39" s="45">
        <f t="shared" si="5"/>
        <v>1</v>
      </c>
      <c r="AY39" s="45">
        <f t="shared" si="6"/>
        <v>0</v>
      </c>
      <c r="AZ39" s="45">
        <f t="shared" si="7"/>
        <v>0</v>
      </c>
      <c r="BA39" s="45">
        <f t="shared" si="8"/>
        <v>0</v>
      </c>
      <c r="BB39" s="46">
        <f t="shared" si="9"/>
        <v>1</v>
      </c>
    </row>
    <row r="40" spans="1:54" ht="15.75" x14ac:dyDescent="0.25">
      <c r="A40" s="47">
        <v>33</v>
      </c>
      <c r="B40" s="47" t="s">
        <v>38</v>
      </c>
      <c r="C40" s="47">
        <v>0</v>
      </c>
      <c r="D40" s="48">
        <v>0</v>
      </c>
      <c r="E40" s="47">
        <v>0</v>
      </c>
      <c r="F40" s="47">
        <v>2</v>
      </c>
      <c r="G40" s="48">
        <v>0</v>
      </c>
      <c r="H40" s="47">
        <v>1</v>
      </c>
      <c r="I40" s="47">
        <v>2</v>
      </c>
      <c r="J40" s="48">
        <v>0</v>
      </c>
      <c r="K40" s="47">
        <v>3</v>
      </c>
      <c r="L40" s="48">
        <v>0</v>
      </c>
      <c r="M40" s="49">
        <v>3</v>
      </c>
      <c r="N40" s="50">
        <v>0</v>
      </c>
      <c r="O40" s="47">
        <v>4</v>
      </c>
      <c r="P40" s="47">
        <v>2</v>
      </c>
      <c r="Q40" s="47">
        <v>1</v>
      </c>
      <c r="R40" s="47">
        <v>0</v>
      </c>
      <c r="S40" s="47">
        <v>0</v>
      </c>
      <c r="T40" s="47">
        <v>0</v>
      </c>
      <c r="U40" s="51">
        <v>18</v>
      </c>
      <c r="V40" s="47">
        <v>0</v>
      </c>
      <c r="W40" s="48">
        <v>0</v>
      </c>
      <c r="X40" s="47">
        <v>0</v>
      </c>
      <c r="Y40" s="47">
        <v>6</v>
      </c>
      <c r="Z40" s="48">
        <v>0</v>
      </c>
      <c r="AA40" s="47">
        <v>9</v>
      </c>
      <c r="AB40" s="47">
        <v>10</v>
      </c>
      <c r="AC40" s="48">
        <v>0</v>
      </c>
      <c r="AD40" s="47">
        <v>6</v>
      </c>
      <c r="AE40" s="48">
        <v>0</v>
      </c>
      <c r="AF40" s="47">
        <v>2</v>
      </c>
      <c r="AG40" s="50">
        <v>0</v>
      </c>
      <c r="AH40" s="47">
        <v>2</v>
      </c>
      <c r="AI40" s="47">
        <v>3</v>
      </c>
      <c r="AJ40" s="47">
        <v>0</v>
      </c>
      <c r="AK40" s="47">
        <v>0</v>
      </c>
      <c r="AL40" s="47">
        <v>0</v>
      </c>
      <c r="AM40" s="47">
        <v>0</v>
      </c>
      <c r="AN40" s="52">
        <v>38</v>
      </c>
      <c r="AO40" s="51">
        <v>56</v>
      </c>
      <c r="AQ40" s="10" t="s">
        <v>38</v>
      </c>
      <c r="AR40" s="42">
        <v>0</v>
      </c>
      <c r="AS40" s="43">
        <f t="shared" si="0"/>
        <v>18</v>
      </c>
      <c r="AT40" s="43">
        <f t="shared" si="1"/>
        <v>32</v>
      </c>
      <c r="AU40" s="43">
        <f t="shared" si="2"/>
        <v>6</v>
      </c>
      <c r="AV40" s="44">
        <f t="shared" si="3"/>
        <v>56</v>
      </c>
      <c r="AW40" s="45">
        <f t="shared" si="4"/>
        <v>0</v>
      </c>
      <c r="AX40" s="45">
        <f t="shared" si="5"/>
        <v>0</v>
      </c>
      <c r="AY40" s="45">
        <f t="shared" si="6"/>
        <v>0</v>
      </c>
      <c r="AZ40" s="45">
        <f t="shared" si="7"/>
        <v>0</v>
      </c>
      <c r="BA40" s="45">
        <f t="shared" si="8"/>
        <v>0</v>
      </c>
      <c r="BB40" s="46">
        <f t="shared" si="9"/>
        <v>0</v>
      </c>
    </row>
    <row r="41" spans="1:54" ht="15.75" x14ac:dyDescent="0.25">
      <c r="A41" s="47">
        <v>34</v>
      </c>
      <c r="B41" s="47" t="s">
        <v>39</v>
      </c>
      <c r="C41" s="47">
        <v>0</v>
      </c>
      <c r="D41" s="48">
        <v>0</v>
      </c>
      <c r="E41" s="47">
        <v>0</v>
      </c>
      <c r="F41" s="47">
        <v>0</v>
      </c>
      <c r="G41" s="48">
        <v>0</v>
      </c>
      <c r="H41" s="47">
        <v>0</v>
      </c>
      <c r="I41" s="47">
        <v>0</v>
      </c>
      <c r="J41" s="48">
        <v>0</v>
      </c>
      <c r="K41" s="47">
        <v>0</v>
      </c>
      <c r="L41" s="48">
        <v>0</v>
      </c>
      <c r="M41" s="49">
        <v>0</v>
      </c>
      <c r="N41" s="50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51">
        <v>0</v>
      </c>
      <c r="V41" s="47">
        <v>0</v>
      </c>
      <c r="W41" s="48">
        <v>0</v>
      </c>
      <c r="X41" s="47">
        <v>0</v>
      </c>
      <c r="Y41" s="47">
        <v>0</v>
      </c>
      <c r="Z41" s="48">
        <v>0</v>
      </c>
      <c r="AA41" s="47">
        <v>0</v>
      </c>
      <c r="AB41" s="47">
        <v>0</v>
      </c>
      <c r="AC41" s="48">
        <v>0</v>
      </c>
      <c r="AD41" s="47">
        <v>0</v>
      </c>
      <c r="AE41" s="48">
        <v>0</v>
      </c>
      <c r="AF41" s="47">
        <v>0</v>
      </c>
      <c r="AG41" s="50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52">
        <v>0</v>
      </c>
      <c r="AO41" s="51">
        <v>0</v>
      </c>
      <c r="AQ41" s="10" t="s">
        <v>39</v>
      </c>
      <c r="AR41" s="42">
        <v>0</v>
      </c>
      <c r="AS41" s="43">
        <f t="shared" si="0"/>
        <v>0</v>
      </c>
      <c r="AT41" s="43">
        <f t="shared" si="1"/>
        <v>0</v>
      </c>
      <c r="AU41" s="43">
        <f t="shared" si="2"/>
        <v>0</v>
      </c>
      <c r="AV41" s="44">
        <f t="shared" si="3"/>
        <v>0</v>
      </c>
      <c r="AW41" s="45">
        <f t="shared" si="4"/>
        <v>0</v>
      </c>
      <c r="AX41" s="45">
        <f t="shared" si="5"/>
        <v>0</v>
      </c>
      <c r="AY41" s="45">
        <f t="shared" si="6"/>
        <v>0</v>
      </c>
      <c r="AZ41" s="45">
        <f t="shared" si="7"/>
        <v>0</v>
      </c>
      <c r="BA41" s="45">
        <f t="shared" si="8"/>
        <v>0</v>
      </c>
      <c r="BB41" s="46">
        <f t="shared" si="9"/>
        <v>0</v>
      </c>
    </row>
    <row r="42" spans="1:54" ht="15.75" x14ac:dyDescent="0.25">
      <c r="A42" s="47">
        <v>35</v>
      </c>
      <c r="B42" s="47" t="s">
        <v>40</v>
      </c>
      <c r="C42" s="47">
        <v>0</v>
      </c>
      <c r="D42" s="48">
        <v>0</v>
      </c>
      <c r="E42" s="47">
        <v>0</v>
      </c>
      <c r="F42" s="47">
        <v>0</v>
      </c>
      <c r="G42" s="48">
        <v>1</v>
      </c>
      <c r="H42" s="47">
        <v>0</v>
      </c>
      <c r="I42" s="47">
        <v>0</v>
      </c>
      <c r="J42" s="48">
        <v>0</v>
      </c>
      <c r="K42" s="47">
        <v>0</v>
      </c>
      <c r="L42" s="48">
        <v>0</v>
      </c>
      <c r="M42" s="49">
        <v>0</v>
      </c>
      <c r="N42" s="50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51">
        <v>1</v>
      </c>
      <c r="V42" s="47">
        <v>0</v>
      </c>
      <c r="W42" s="48">
        <v>0</v>
      </c>
      <c r="X42" s="47">
        <v>0</v>
      </c>
      <c r="Y42" s="47">
        <v>0</v>
      </c>
      <c r="Z42" s="48">
        <v>1</v>
      </c>
      <c r="AA42" s="47">
        <v>0</v>
      </c>
      <c r="AB42" s="47">
        <v>0</v>
      </c>
      <c r="AC42" s="48">
        <v>0</v>
      </c>
      <c r="AD42" s="47">
        <v>0</v>
      </c>
      <c r="AE42" s="48">
        <v>0</v>
      </c>
      <c r="AF42" s="47">
        <v>0</v>
      </c>
      <c r="AG42" s="50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52">
        <v>1</v>
      </c>
      <c r="AO42" s="51">
        <v>2</v>
      </c>
      <c r="AQ42" s="10" t="s">
        <v>40</v>
      </c>
      <c r="AR42" s="42">
        <v>0</v>
      </c>
      <c r="AS42" s="43">
        <f t="shared" si="0"/>
        <v>0</v>
      </c>
      <c r="AT42" s="43">
        <f t="shared" si="1"/>
        <v>0</v>
      </c>
      <c r="AU42" s="43">
        <f t="shared" si="2"/>
        <v>0</v>
      </c>
      <c r="AV42" s="44">
        <f t="shared" si="3"/>
        <v>0</v>
      </c>
      <c r="AW42" s="45">
        <f t="shared" si="4"/>
        <v>0</v>
      </c>
      <c r="AX42" s="45">
        <f t="shared" si="5"/>
        <v>2</v>
      </c>
      <c r="AY42" s="45">
        <f t="shared" si="6"/>
        <v>0</v>
      </c>
      <c r="AZ42" s="45">
        <f t="shared" si="7"/>
        <v>0</v>
      </c>
      <c r="BA42" s="45">
        <f t="shared" si="8"/>
        <v>0</v>
      </c>
      <c r="BB42" s="46">
        <f t="shared" si="9"/>
        <v>2</v>
      </c>
    </row>
    <row r="43" spans="1:54" ht="15.75" x14ac:dyDescent="0.25">
      <c r="A43" s="47">
        <v>36</v>
      </c>
      <c r="B43" s="47" t="s">
        <v>41</v>
      </c>
      <c r="C43" s="47">
        <v>0</v>
      </c>
      <c r="D43" s="48">
        <v>0</v>
      </c>
      <c r="E43" s="47">
        <v>0</v>
      </c>
      <c r="F43" s="47">
        <v>0</v>
      </c>
      <c r="G43" s="48">
        <v>0</v>
      </c>
      <c r="H43" s="47">
        <v>0</v>
      </c>
      <c r="I43" s="47">
        <v>0</v>
      </c>
      <c r="J43" s="48">
        <v>0</v>
      </c>
      <c r="K43" s="47">
        <v>0</v>
      </c>
      <c r="L43" s="48">
        <v>0</v>
      </c>
      <c r="M43" s="49">
        <v>0</v>
      </c>
      <c r="N43" s="50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51">
        <v>0</v>
      </c>
      <c r="V43" s="47">
        <v>0</v>
      </c>
      <c r="W43" s="48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8">
        <v>0</v>
      </c>
      <c r="AD43" s="47">
        <v>0</v>
      </c>
      <c r="AE43" s="48">
        <v>0</v>
      </c>
      <c r="AF43" s="47">
        <v>0</v>
      </c>
      <c r="AG43" s="50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52">
        <v>0</v>
      </c>
      <c r="AO43" s="51">
        <v>0</v>
      </c>
      <c r="AQ43" s="10" t="s">
        <v>41</v>
      </c>
      <c r="AR43" s="42">
        <v>0</v>
      </c>
      <c r="AS43" s="43">
        <f t="shared" si="0"/>
        <v>0</v>
      </c>
      <c r="AT43" s="43">
        <f t="shared" si="1"/>
        <v>0</v>
      </c>
      <c r="AU43" s="43">
        <f t="shared" si="2"/>
        <v>0</v>
      </c>
      <c r="AV43" s="44">
        <f t="shared" si="3"/>
        <v>0</v>
      </c>
      <c r="AW43" s="45">
        <f t="shared" si="4"/>
        <v>0</v>
      </c>
      <c r="AX43" s="45">
        <f t="shared" si="5"/>
        <v>0</v>
      </c>
      <c r="AY43" s="45">
        <f t="shared" si="6"/>
        <v>0</v>
      </c>
      <c r="AZ43" s="45">
        <f t="shared" si="7"/>
        <v>0</v>
      </c>
      <c r="BA43" s="45">
        <f t="shared" si="8"/>
        <v>0</v>
      </c>
      <c r="BB43" s="46">
        <f t="shared" si="9"/>
        <v>0</v>
      </c>
    </row>
    <row r="44" spans="1:54" ht="15.75" x14ac:dyDescent="0.25">
      <c r="A44" s="47">
        <v>37</v>
      </c>
      <c r="B44" s="47" t="s">
        <v>42</v>
      </c>
      <c r="C44" s="47">
        <v>0</v>
      </c>
      <c r="D44" s="48">
        <v>0</v>
      </c>
      <c r="E44" s="47">
        <v>0</v>
      </c>
      <c r="F44" s="47">
        <v>0</v>
      </c>
      <c r="G44" s="48">
        <v>1</v>
      </c>
      <c r="H44" s="47">
        <v>0</v>
      </c>
      <c r="I44" s="47">
        <v>0</v>
      </c>
      <c r="J44" s="48">
        <v>0</v>
      </c>
      <c r="K44" s="47">
        <v>0</v>
      </c>
      <c r="L44" s="48">
        <v>0</v>
      </c>
      <c r="M44" s="49">
        <v>0</v>
      </c>
      <c r="N44" s="50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51">
        <v>1</v>
      </c>
      <c r="V44" s="47">
        <v>0</v>
      </c>
      <c r="W44" s="48">
        <v>0</v>
      </c>
      <c r="X44" s="47">
        <v>0</v>
      </c>
      <c r="Y44" s="47">
        <v>0</v>
      </c>
      <c r="Z44" s="48">
        <v>0</v>
      </c>
      <c r="AA44" s="47">
        <v>0</v>
      </c>
      <c r="AB44" s="47">
        <v>0</v>
      </c>
      <c r="AC44" s="48">
        <v>0</v>
      </c>
      <c r="AD44" s="47">
        <v>0</v>
      </c>
      <c r="AE44" s="48">
        <v>1</v>
      </c>
      <c r="AF44" s="47">
        <v>0</v>
      </c>
      <c r="AG44" s="50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52">
        <v>1</v>
      </c>
      <c r="AO44" s="51">
        <v>2</v>
      </c>
      <c r="AQ44" s="10" t="s">
        <v>42</v>
      </c>
      <c r="AR44" s="42">
        <v>0</v>
      </c>
      <c r="AS44" s="43">
        <f t="shared" si="0"/>
        <v>0</v>
      </c>
      <c r="AT44" s="43">
        <f t="shared" si="1"/>
        <v>0</v>
      </c>
      <c r="AU44" s="43">
        <f t="shared" si="2"/>
        <v>0</v>
      </c>
      <c r="AV44" s="44">
        <f t="shared" si="3"/>
        <v>0</v>
      </c>
      <c r="AW44" s="45">
        <f t="shared" si="4"/>
        <v>0</v>
      </c>
      <c r="AX44" s="45">
        <f t="shared" si="5"/>
        <v>1</v>
      </c>
      <c r="AY44" s="45">
        <f t="shared" si="6"/>
        <v>0</v>
      </c>
      <c r="AZ44" s="45">
        <f t="shared" si="7"/>
        <v>1</v>
      </c>
      <c r="BA44" s="45">
        <f t="shared" si="8"/>
        <v>0</v>
      </c>
      <c r="BB44" s="46">
        <f t="shared" si="9"/>
        <v>2</v>
      </c>
    </row>
    <row r="45" spans="1:54" ht="15.75" x14ac:dyDescent="0.25">
      <c r="A45" s="47">
        <v>38</v>
      </c>
      <c r="B45" s="47" t="s">
        <v>43</v>
      </c>
      <c r="C45" s="47">
        <v>0</v>
      </c>
      <c r="D45" s="48">
        <v>0</v>
      </c>
      <c r="E45" s="47">
        <v>0</v>
      </c>
      <c r="F45" s="47">
        <v>0</v>
      </c>
      <c r="G45" s="48">
        <v>0</v>
      </c>
      <c r="H45" s="47">
        <v>0</v>
      </c>
      <c r="I45" s="47">
        <v>0</v>
      </c>
      <c r="J45" s="48">
        <v>0</v>
      </c>
      <c r="K45" s="47">
        <v>0</v>
      </c>
      <c r="L45" s="48">
        <v>0</v>
      </c>
      <c r="M45" s="49">
        <v>0</v>
      </c>
      <c r="N45" s="50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51">
        <v>0</v>
      </c>
      <c r="V45" s="47">
        <v>0</v>
      </c>
      <c r="W45" s="48">
        <v>0</v>
      </c>
      <c r="X45" s="47">
        <v>0</v>
      </c>
      <c r="Y45" s="47">
        <v>0</v>
      </c>
      <c r="Z45" s="48">
        <v>1</v>
      </c>
      <c r="AA45" s="47">
        <v>0</v>
      </c>
      <c r="AB45" s="47">
        <v>0</v>
      </c>
      <c r="AC45" s="48">
        <v>0</v>
      </c>
      <c r="AD45" s="47">
        <v>0</v>
      </c>
      <c r="AE45" s="48">
        <v>0</v>
      </c>
      <c r="AF45" s="47">
        <v>0</v>
      </c>
      <c r="AG45" s="50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52">
        <v>1</v>
      </c>
      <c r="AO45" s="51">
        <v>1</v>
      </c>
      <c r="AQ45" s="10" t="s">
        <v>43</v>
      </c>
      <c r="AR45" s="42">
        <v>0</v>
      </c>
      <c r="AS45" s="43">
        <f t="shared" si="0"/>
        <v>0</v>
      </c>
      <c r="AT45" s="43">
        <f t="shared" si="1"/>
        <v>0</v>
      </c>
      <c r="AU45" s="43">
        <f t="shared" si="2"/>
        <v>0</v>
      </c>
      <c r="AV45" s="44">
        <f t="shared" si="3"/>
        <v>0</v>
      </c>
      <c r="AW45" s="45">
        <f t="shared" si="4"/>
        <v>0</v>
      </c>
      <c r="AX45" s="45">
        <f t="shared" si="5"/>
        <v>1</v>
      </c>
      <c r="AY45" s="45">
        <f t="shared" si="6"/>
        <v>0</v>
      </c>
      <c r="AZ45" s="45">
        <f t="shared" si="7"/>
        <v>0</v>
      </c>
      <c r="BA45" s="45">
        <f t="shared" si="8"/>
        <v>0</v>
      </c>
      <c r="BB45" s="46">
        <f t="shared" si="9"/>
        <v>1</v>
      </c>
    </row>
    <row r="46" spans="1:54" ht="15.75" x14ac:dyDescent="0.25">
      <c r="A46" s="47">
        <v>39</v>
      </c>
      <c r="B46" s="47" t="s">
        <v>44</v>
      </c>
      <c r="C46" s="47">
        <v>0</v>
      </c>
      <c r="D46" s="48">
        <v>0</v>
      </c>
      <c r="E46" s="47">
        <v>0</v>
      </c>
      <c r="F46" s="47">
        <v>0</v>
      </c>
      <c r="G46" s="48">
        <v>1</v>
      </c>
      <c r="H46" s="47">
        <v>0</v>
      </c>
      <c r="I46" s="47">
        <v>0</v>
      </c>
      <c r="J46" s="48">
        <v>0</v>
      </c>
      <c r="K46" s="47">
        <v>0</v>
      </c>
      <c r="L46" s="48">
        <v>0</v>
      </c>
      <c r="M46" s="49">
        <v>0</v>
      </c>
      <c r="N46" s="50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51">
        <v>1</v>
      </c>
      <c r="V46" s="47">
        <v>0</v>
      </c>
      <c r="W46" s="48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0</v>
      </c>
      <c r="AC46" s="48">
        <v>0</v>
      </c>
      <c r="AD46" s="47">
        <v>0</v>
      </c>
      <c r="AE46" s="48">
        <v>0</v>
      </c>
      <c r="AF46" s="47">
        <v>0</v>
      </c>
      <c r="AG46" s="50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52">
        <v>0</v>
      </c>
      <c r="AO46" s="51">
        <v>1</v>
      </c>
      <c r="AQ46" s="10" t="s">
        <v>44</v>
      </c>
      <c r="AR46" s="42">
        <v>0</v>
      </c>
      <c r="AS46" s="43">
        <f t="shared" si="0"/>
        <v>0</v>
      </c>
      <c r="AT46" s="43">
        <f t="shared" si="1"/>
        <v>0</v>
      </c>
      <c r="AU46" s="43">
        <f t="shared" si="2"/>
        <v>0</v>
      </c>
      <c r="AV46" s="44">
        <f t="shared" si="3"/>
        <v>0</v>
      </c>
      <c r="AW46" s="45">
        <f t="shared" si="4"/>
        <v>0</v>
      </c>
      <c r="AX46" s="45">
        <f t="shared" si="5"/>
        <v>1</v>
      </c>
      <c r="AY46" s="45">
        <f t="shared" si="6"/>
        <v>0</v>
      </c>
      <c r="AZ46" s="45">
        <f t="shared" si="7"/>
        <v>0</v>
      </c>
      <c r="BA46" s="45">
        <f t="shared" si="8"/>
        <v>0</v>
      </c>
      <c r="BB46" s="46">
        <f t="shared" si="9"/>
        <v>1</v>
      </c>
    </row>
    <row r="47" spans="1:54" ht="15.75" x14ac:dyDescent="0.25">
      <c r="A47" s="47">
        <v>40</v>
      </c>
      <c r="B47" s="47" t="s">
        <v>45</v>
      </c>
      <c r="C47" s="47">
        <v>0</v>
      </c>
      <c r="D47" s="48">
        <v>0</v>
      </c>
      <c r="E47" s="47">
        <v>0</v>
      </c>
      <c r="F47" s="47">
        <v>0</v>
      </c>
      <c r="G47" s="48">
        <v>0</v>
      </c>
      <c r="H47" s="47">
        <v>0</v>
      </c>
      <c r="I47" s="47">
        <v>0</v>
      </c>
      <c r="J47" s="48">
        <v>0</v>
      </c>
      <c r="K47" s="47">
        <v>0</v>
      </c>
      <c r="L47" s="48">
        <v>0</v>
      </c>
      <c r="M47" s="49">
        <v>0</v>
      </c>
      <c r="N47" s="50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51">
        <v>0</v>
      </c>
      <c r="V47" s="47">
        <v>0</v>
      </c>
      <c r="W47" s="48">
        <v>0</v>
      </c>
      <c r="X47" s="47">
        <v>0</v>
      </c>
      <c r="Y47" s="47">
        <v>0</v>
      </c>
      <c r="Z47" s="48">
        <v>1</v>
      </c>
      <c r="AA47" s="47">
        <v>0</v>
      </c>
      <c r="AB47" s="47">
        <v>0</v>
      </c>
      <c r="AC47" s="48">
        <v>0</v>
      </c>
      <c r="AD47" s="47">
        <v>0</v>
      </c>
      <c r="AE47" s="48">
        <v>0</v>
      </c>
      <c r="AF47" s="47">
        <v>0</v>
      </c>
      <c r="AG47" s="50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52">
        <v>1</v>
      </c>
      <c r="AO47" s="51">
        <v>1</v>
      </c>
      <c r="AQ47" s="10" t="s">
        <v>45</v>
      </c>
      <c r="AR47" s="42">
        <v>0</v>
      </c>
      <c r="AS47" s="43">
        <f t="shared" si="0"/>
        <v>0</v>
      </c>
      <c r="AT47" s="43">
        <f t="shared" si="1"/>
        <v>0</v>
      </c>
      <c r="AU47" s="43">
        <f t="shared" si="2"/>
        <v>0</v>
      </c>
      <c r="AV47" s="44">
        <f t="shared" si="3"/>
        <v>0</v>
      </c>
      <c r="AW47" s="45">
        <f t="shared" si="4"/>
        <v>0</v>
      </c>
      <c r="AX47" s="45">
        <f t="shared" si="5"/>
        <v>1</v>
      </c>
      <c r="AY47" s="45">
        <f t="shared" si="6"/>
        <v>0</v>
      </c>
      <c r="AZ47" s="45">
        <f t="shared" si="7"/>
        <v>0</v>
      </c>
      <c r="BA47" s="45">
        <f t="shared" si="8"/>
        <v>0</v>
      </c>
      <c r="BB47" s="46">
        <f t="shared" si="9"/>
        <v>1</v>
      </c>
    </row>
    <row r="48" spans="1:54" ht="15.75" x14ac:dyDescent="0.25">
      <c r="A48" s="47">
        <v>41</v>
      </c>
      <c r="B48" s="47" t="s">
        <v>46</v>
      </c>
      <c r="C48" s="47">
        <v>0</v>
      </c>
      <c r="D48" s="48">
        <v>0</v>
      </c>
      <c r="E48" s="47">
        <v>0</v>
      </c>
      <c r="F48" s="47">
        <v>0</v>
      </c>
      <c r="G48" s="48">
        <v>0</v>
      </c>
      <c r="H48" s="47">
        <v>0</v>
      </c>
      <c r="I48" s="47">
        <v>0</v>
      </c>
      <c r="J48" s="48">
        <v>0</v>
      </c>
      <c r="K48" s="47">
        <v>0</v>
      </c>
      <c r="L48" s="48">
        <v>0</v>
      </c>
      <c r="M48" s="49">
        <v>0</v>
      </c>
      <c r="N48" s="50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51">
        <v>0</v>
      </c>
      <c r="V48" s="47">
        <v>0</v>
      </c>
      <c r="W48" s="48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0</v>
      </c>
      <c r="AC48" s="48">
        <v>0</v>
      </c>
      <c r="AD48" s="47">
        <v>0</v>
      </c>
      <c r="AE48" s="48">
        <v>0</v>
      </c>
      <c r="AF48" s="47">
        <v>0</v>
      </c>
      <c r="AG48" s="50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52">
        <v>0</v>
      </c>
      <c r="AO48" s="51">
        <v>0</v>
      </c>
      <c r="AQ48" s="10" t="s">
        <v>46</v>
      </c>
      <c r="AR48" s="42">
        <v>0</v>
      </c>
      <c r="AS48" s="43">
        <f t="shared" si="0"/>
        <v>0</v>
      </c>
      <c r="AT48" s="43">
        <f t="shared" si="1"/>
        <v>0</v>
      </c>
      <c r="AU48" s="43">
        <f t="shared" si="2"/>
        <v>0</v>
      </c>
      <c r="AV48" s="44">
        <f t="shared" si="3"/>
        <v>0</v>
      </c>
      <c r="AW48" s="45">
        <f t="shared" si="4"/>
        <v>0</v>
      </c>
      <c r="AX48" s="45">
        <f t="shared" si="5"/>
        <v>0</v>
      </c>
      <c r="AY48" s="45">
        <f t="shared" si="6"/>
        <v>0</v>
      </c>
      <c r="AZ48" s="45">
        <f t="shared" si="7"/>
        <v>0</v>
      </c>
      <c r="BA48" s="45">
        <f t="shared" si="8"/>
        <v>0</v>
      </c>
      <c r="BB48" s="46">
        <f t="shared" si="9"/>
        <v>0</v>
      </c>
    </row>
    <row r="49" spans="1:55" ht="15.75" x14ac:dyDescent="0.25">
      <c r="A49" s="47">
        <v>42</v>
      </c>
      <c r="B49" s="47" t="s">
        <v>47</v>
      </c>
      <c r="C49" s="47">
        <v>0</v>
      </c>
      <c r="D49" s="48">
        <v>0</v>
      </c>
      <c r="E49" s="47">
        <v>0</v>
      </c>
      <c r="F49" s="47">
        <v>0</v>
      </c>
      <c r="G49" s="48">
        <v>0</v>
      </c>
      <c r="H49" s="47">
        <v>0</v>
      </c>
      <c r="I49" s="47">
        <v>0</v>
      </c>
      <c r="J49" s="48">
        <v>0</v>
      </c>
      <c r="K49" s="47">
        <v>0</v>
      </c>
      <c r="L49" s="48">
        <v>0</v>
      </c>
      <c r="M49" s="49">
        <v>0</v>
      </c>
      <c r="N49" s="50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51">
        <v>0</v>
      </c>
      <c r="V49" s="47">
        <v>0</v>
      </c>
      <c r="W49" s="48">
        <v>0</v>
      </c>
      <c r="X49" s="47">
        <v>0</v>
      </c>
      <c r="Y49" s="47">
        <v>0</v>
      </c>
      <c r="Z49" s="48">
        <v>1</v>
      </c>
      <c r="AA49" s="47">
        <v>0</v>
      </c>
      <c r="AB49" s="47">
        <v>0</v>
      </c>
      <c r="AC49" s="48">
        <v>0</v>
      </c>
      <c r="AD49" s="47">
        <v>0</v>
      </c>
      <c r="AE49" s="48">
        <v>0</v>
      </c>
      <c r="AF49" s="47">
        <v>0</v>
      </c>
      <c r="AG49" s="50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52">
        <v>1</v>
      </c>
      <c r="AO49" s="51">
        <v>1</v>
      </c>
      <c r="AQ49" s="10" t="s">
        <v>47</v>
      </c>
      <c r="AR49" s="42">
        <v>0</v>
      </c>
      <c r="AS49" s="43">
        <f t="shared" si="0"/>
        <v>0</v>
      </c>
      <c r="AT49" s="43">
        <f t="shared" si="1"/>
        <v>0</v>
      </c>
      <c r="AU49" s="43">
        <f t="shared" si="2"/>
        <v>0</v>
      </c>
      <c r="AV49" s="44">
        <f t="shared" si="3"/>
        <v>0</v>
      </c>
      <c r="AW49" s="45">
        <f t="shared" si="4"/>
        <v>0</v>
      </c>
      <c r="AX49" s="45">
        <f t="shared" si="5"/>
        <v>1</v>
      </c>
      <c r="AY49" s="45">
        <f t="shared" si="6"/>
        <v>0</v>
      </c>
      <c r="AZ49" s="45">
        <f t="shared" si="7"/>
        <v>0</v>
      </c>
      <c r="BA49" s="45">
        <f t="shared" si="8"/>
        <v>0</v>
      </c>
      <c r="BB49" s="46">
        <f t="shared" si="9"/>
        <v>1</v>
      </c>
    </row>
    <row r="50" spans="1:55" ht="15.75" x14ac:dyDescent="0.25">
      <c r="A50" s="47">
        <v>43</v>
      </c>
      <c r="B50" s="47" t="s">
        <v>48</v>
      </c>
      <c r="C50" s="47">
        <v>0</v>
      </c>
      <c r="D50" s="48">
        <v>0</v>
      </c>
      <c r="E50" s="47">
        <v>0</v>
      </c>
      <c r="F50" s="47">
        <v>0</v>
      </c>
      <c r="G50" s="48">
        <v>1</v>
      </c>
      <c r="H50" s="47">
        <v>0</v>
      </c>
      <c r="I50" s="47">
        <v>1</v>
      </c>
      <c r="J50" s="48">
        <v>0</v>
      </c>
      <c r="K50" s="47">
        <v>0</v>
      </c>
      <c r="L50" s="48">
        <v>0</v>
      </c>
      <c r="M50" s="49">
        <v>0</v>
      </c>
      <c r="N50" s="50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51">
        <v>2</v>
      </c>
      <c r="V50" s="47">
        <v>0</v>
      </c>
      <c r="W50" s="48">
        <v>0</v>
      </c>
      <c r="X50" s="47">
        <v>0</v>
      </c>
      <c r="Y50" s="47">
        <v>0</v>
      </c>
      <c r="Z50" s="48">
        <v>0</v>
      </c>
      <c r="AA50" s="47">
        <v>0</v>
      </c>
      <c r="AB50" s="47">
        <v>0</v>
      </c>
      <c r="AC50" s="48">
        <v>0</v>
      </c>
      <c r="AD50" s="47">
        <v>0</v>
      </c>
      <c r="AE50" s="48">
        <v>0</v>
      </c>
      <c r="AF50" s="47">
        <v>0</v>
      </c>
      <c r="AG50" s="50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52">
        <v>0</v>
      </c>
      <c r="AO50" s="51">
        <v>2</v>
      </c>
      <c r="AQ50" s="10" t="s">
        <v>48</v>
      </c>
      <c r="AR50" s="42">
        <v>0</v>
      </c>
      <c r="AS50" s="43">
        <f t="shared" si="0"/>
        <v>0</v>
      </c>
      <c r="AT50" s="43">
        <f t="shared" si="1"/>
        <v>1</v>
      </c>
      <c r="AU50" s="43">
        <f t="shared" si="2"/>
        <v>0</v>
      </c>
      <c r="AV50" s="44">
        <f t="shared" si="3"/>
        <v>1</v>
      </c>
      <c r="AW50" s="45">
        <f t="shared" si="4"/>
        <v>0</v>
      </c>
      <c r="AX50" s="45">
        <f t="shared" si="5"/>
        <v>1</v>
      </c>
      <c r="AY50" s="45">
        <f t="shared" si="6"/>
        <v>0</v>
      </c>
      <c r="AZ50" s="45">
        <f t="shared" si="7"/>
        <v>0</v>
      </c>
      <c r="BA50" s="45">
        <f t="shared" si="8"/>
        <v>0</v>
      </c>
      <c r="BB50" s="46">
        <f t="shared" si="9"/>
        <v>1</v>
      </c>
    </row>
    <row r="51" spans="1:55" ht="15.75" x14ac:dyDescent="0.25">
      <c r="A51" s="47">
        <v>44</v>
      </c>
      <c r="B51" s="47" t="s">
        <v>49</v>
      </c>
      <c r="C51" s="47">
        <v>0</v>
      </c>
      <c r="D51" s="48">
        <v>0</v>
      </c>
      <c r="E51" s="47">
        <v>0</v>
      </c>
      <c r="F51" s="47">
        <v>0</v>
      </c>
      <c r="G51" s="48">
        <v>0</v>
      </c>
      <c r="H51" s="47">
        <v>0</v>
      </c>
      <c r="I51" s="47">
        <v>0</v>
      </c>
      <c r="J51" s="48">
        <v>0</v>
      </c>
      <c r="K51" s="47">
        <v>0</v>
      </c>
      <c r="L51" s="48">
        <v>0</v>
      </c>
      <c r="M51" s="49">
        <v>0</v>
      </c>
      <c r="N51" s="50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51">
        <v>0</v>
      </c>
      <c r="V51" s="47">
        <v>0</v>
      </c>
      <c r="W51" s="48">
        <v>0</v>
      </c>
      <c r="X51" s="47">
        <v>0</v>
      </c>
      <c r="Y51" s="47">
        <v>0</v>
      </c>
      <c r="Z51" s="48">
        <v>1</v>
      </c>
      <c r="AA51" s="47">
        <v>0</v>
      </c>
      <c r="AB51" s="47">
        <v>0</v>
      </c>
      <c r="AC51" s="48">
        <v>0</v>
      </c>
      <c r="AD51" s="47">
        <v>0</v>
      </c>
      <c r="AE51" s="48">
        <v>0</v>
      </c>
      <c r="AF51" s="47">
        <v>0</v>
      </c>
      <c r="AG51" s="50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52">
        <v>1</v>
      </c>
      <c r="AO51" s="51">
        <v>1</v>
      </c>
      <c r="AQ51" s="10" t="s">
        <v>49</v>
      </c>
      <c r="AR51" s="42">
        <v>0</v>
      </c>
      <c r="AS51" s="43">
        <f t="shared" si="0"/>
        <v>0</v>
      </c>
      <c r="AT51" s="43">
        <f t="shared" si="1"/>
        <v>0</v>
      </c>
      <c r="AU51" s="43">
        <f t="shared" si="2"/>
        <v>0</v>
      </c>
      <c r="AV51" s="44">
        <f t="shared" si="3"/>
        <v>0</v>
      </c>
      <c r="AW51" s="45">
        <f t="shared" si="4"/>
        <v>0</v>
      </c>
      <c r="AX51" s="45">
        <f t="shared" si="5"/>
        <v>1</v>
      </c>
      <c r="AY51" s="45">
        <f t="shared" si="6"/>
        <v>0</v>
      </c>
      <c r="AZ51" s="45">
        <f t="shared" si="7"/>
        <v>0</v>
      </c>
      <c r="BA51" s="45">
        <f t="shared" si="8"/>
        <v>0</v>
      </c>
      <c r="BB51" s="46">
        <f t="shared" si="9"/>
        <v>1</v>
      </c>
    </row>
    <row r="52" spans="1:55" ht="15.75" x14ac:dyDescent="0.25">
      <c r="A52" s="47">
        <v>45</v>
      </c>
      <c r="B52" s="47" t="s">
        <v>50</v>
      </c>
      <c r="C52" s="47">
        <v>0</v>
      </c>
      <c r="D52" s="48">
        <v>0</v>
      </c>
      <c r="E52" s="47">
        <v>0</v>
      </c>
      <c r="F52" s="47">
        <v>0</v>
      </c>
      <c r="G52" s="48">
        <v>0</v>
      </c>
      <c r="H52" s="47">
        <v>0</v>
      </c>
      <c r="I52" s="47">
        <v>0</v>
      </c>
      <c r="J52" s="48">
        <v>0</v>
      </c>
      <c r="K52" s="47">
        <v>0</v>
      </c>
      <c r="L52" s="48">
        <v>0</v>
      </c>
      <c r="M52" s="49">
        <v>0</v>
      </c>
      <c r="N52" s="50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51">
        <v>0</v>
      </c>
      <c r="V52" s="47">
        <v>0</v>
      </c>
      <c r="W52" s="48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0</v>
      </c>
      <c r="AC52" s="48">
        <v>0</v>
      </c>
      <c r="AD52" s="47">
        <v>0</v>
      </c>
      <c r="AE52" s="48">
        <v>0</v>
      </c>
      <c r="AF52" s="47">
        <v>0</v>
      </c>
      <c r="AG52" s="50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52">
        <v>0</v>
      </c>
      <c r="AO52" s="51">
        <v>0</v>
      </c>
      <c r="AQ52" s="10" t="s">
        <v>50</v>
      </c>
      <c r="AR52" s="42">
        <v>0</v>
      </c>
      <c r="AS52" s="43">
        <f t="shared" si="0"/>
        <v>0</v>
      </c>
      <c r="AT52" s="43">
        <f t="shared" si="1"/>
        <v>0</v>
      </c>
      <c r="AU52" s="43">
        <f t="shared" si="2"/>
        <v>0</v>
      </c>
      <c r="AV52" s="44">
        <f t="shared" si="3"/>
        <v>0</v>
      </c>
      <c r="AW52" s="45">
        <f t="shared" si="4"/>
        <v>0</v>
      </c>
      <c r="AX52" s="45">
        <f t="shared" si="5"/>
        <v>0</v>
      </c>
      <c r="AY52" s="45">
        <f t="shared" si="6"/>
        <v>0</v>
      </c>
      <c r="AZ52" s="45">
        <f t="shared" si="7"/>
        <v>0</v>
      </c>
      <c r="BA52" s="45">
        <f t="shared" si="8"/>
        <v>0</v>
      </c>
      <c r="BB52" s="46">
        <f t="shared" si="9"/>
        <v>0</v>
      </c>
    </row>
    <row r="53" spans="1:55" ht="15.75" x14ac:dyDescent="0.25">
      <c r="A53" s="47">
        <v>46</v>
      </c>
      <c r="B53" s="47" t="s">
        <v>51</v>
      </c>
      <c r="C53" s="47">
        <v>0</v>
      </c>
      <c r="D53" s="48">
        <v>0</v>
      </c>
      <c r="E53" s="47">
        <v>0</v>
      </c>
      <c r="F53" s="47">
        <v>0</v>
      </c>
      <c r="G53" s="48">
        <v>0</v>
      </c>
      <c r="H53" s="47">
        <v>0</v>
      </c>
      <c r="I53" s="47">
        <v>0</v>
      </c>
      <c r="J53" s="48">
        <v>0</v>
      </c>
      <c r="K53" s="47">
        <v>0</v>
      </c>
      <c r="L53" s="48">
        <v>0</v>
      </c>
      <c r="M53" s="49">
        <v>0</v>
      </c>
      <c r="N53" s="50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51">
        <v>0</v>
      </c>
      <c r="V53" s="47">
        <v>0</v>
      </c>
      <c r="W53" s="48">
        <v>0</v>
      </c>
      <c r="X53" s="47">
        <v>0</v>
      </c>
      <c r="Y53" s="47">
        <v>0</v>
      </c>
      <c r="Z53" s="48">
        <v>1</v>
      </c>
      <c r="AA53" s="47">
        <v>0</v>
      </c>
      <c r="AB53" s="47">
        <v>0</v>
      </c>
      <c r="AC53" s="48">
        <v>0</v>
      </c>
      <c r="AD53" s="47">
        <v>0</v>
      </c>
      <c r="AE53" s="48">
        <v>0</v>
      </c>
      <c r="AF53" s="47">
        <v>0</v>
      </c>
      <c r="AG53" s="50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52">
        <v>1</v>
      </c>
      <c r="AO53" s="51">
        <v>1</v>
      </c>
      <c r="AQ53" s="10" t="s">
        <v>51</v>
      </c>
      <c r="AR53" s="42">
        <v>0</v>
      </c>
      <c r="AS53" s="43">
        <f t="shared" si="0"/>
        <v>0</v>
      </c>
      <c r="AT53" s="43">
        <f t="shared" si="1"/>
        <v>0</v>
      </c>
      <c r="AU53" s="43">
        <f t="shared" si="2"/>
        <v>0</v>
      </c>
      <c r="AV53" s="44">
        <f t="shared" si="3"/>
        <v>0</v>
      </c>
      <c r="AW53" s="45">
        <f t="shared" si="4"/>
        <v>0</v>
      </c>
      <c r="AX53" s="45">
        <f t="shared" si="5"/>
        <v>1</v>
      </c>
      <c r="AY53" s="45">
        <f t="shared" si="6"/>
        <v>0</v>
      </c>
      <c r="AZ53" s="45">
        <f t="shared" si="7"/>
        <v>0</v>
      </c>
      <c r="BA53" s="45">
        <f t="shared" si="8"/>
        <v>0</v>
      </c>
      <c r="BB53" s="46">
        <f t="shared" si="9"/>
        <v>1</v>
      </c>
    </row>
    <row r="54" spans="1:55" ht="15.75" x14ac:dyDescent="0.25">
      <c r="A54" s="47">
        <v>47</v>
      </c>
      <c r="B54" s="47" t="s">
        <v>52</v>
      </c>
      <c r="C54" s="47">
        <v>0</v>
      </c>
      <c r="D54" s="48">
        <v>0</v>
      </c>
      <c r="E54" s="47">
        <v>0</v>
      </c>
      <c r="F54" s="47">
        <v>0</v>
      </c>
      <c r="G54" s="48">
        <v>0</v>
      </c>
      <c r="H54" s="47">
        <v>0</v>
      </c>
      <c r="I54" s="47">
        <v>0</v>
      </c>
      <c r="J54" s="48">
        <v>0</v>
      </c>
      <c r="K54" s="47">
        <v>0</v>
      </c>
      <c r="L54" s="48">
        <v>0</v>
      </c>
      <c r="M54" s="49">
        <v>0</v>
      </c>
      <c r="N54" s="50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51">
        <v>0</v>
      </c>
      <c r="V54" s="47">
        <v>0</v>
      </c>
      <c r="W54" s="48">
        <v>0</v>
      </c>
      <c r="X54" s="47">
        <v>0</v>
      </c>
      <c r="Y54" s="47">
        <v>0</v>
      </c>
      <c r="Z54" s="48">
        <v>0</v>
      </c>
      <c r="AA54" s="47">
        <v>0</v>
      </c>
      <c r="AB54" s="47">
        <v>0</v>
      </c>
      <c r="AC54" s="48">
        <v>0</v>
      </c>
      <c r="AD54" s="47">
        <v>0</v>
      </c>
      <c r="AE54" s="48">
        <v>0</v>
      </c>
      <c r="AF54" s="47">
        <v>0</v>
      </c>
      <c r="AG54" s="50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52">
        <v>0</v>
      </c>
      <c r="AO54" s="51">
        <v>0</v>
      </c>
      <c r="AQ54" s="10" t="s">
        <v>52</v>
      </c>
      <c r="AR54" s="42">
        <v>0</v>
      </c>
      <c r="AS54" s="43">
        <f t="shared" si="0"/>
        <v>0</v>
      </c>
      <c r="AT54" s="43">
        <f t="shared" si="1"/>
        <v>0</v>
      </c>
      <c r="AU54" s="43">
        <f t="shared" si="2"/>
        <v>0</v>
      </c>
      <c r="AV54" s="44">
        <f t="shared" si="3"/>
        <v>0</v>
      </c>
      <c r="AW54" s="45">
        <f t="shared" si="4"/>
        <v>0</v>
      </c>
      <c r="AX54" s="45">
        <f t="shared" si="5"/>
        <v>0</v>
      </c>
      <c r="AY54" s="45">
        <f t="shared" si="6"/>
        <v>0</v>
      </c>
      <c r="AZ54" s="45">
        <f t="shared" si="7"/>
        <v>0</v>
      </c>
      <c r="BA54" s="45">
        <f t="shared" si="8"/>
        <v>0</v>
      </c>
      <c r="BB54" s="46">
        <f t="shared" si="9"/>
        <v>0</v>
      </c>
    </row>
    <row r="55" spans="1:55" ht="15.75" x14ac:dyDescent="0.25">
      <c r="A55" s="47">
        <v>48</v>
      </c>
      <c r="B55" s="47" t="s">
        <v>53</v>
      </c>
      <c r="C55" s="47">
        <v>0</v>
      </c>
      <c r="D55" s="48">
        <v>0</v>
      </c>
      <c r="E55" s="47">
        <v>0</v>
      </c>
      <c r="F55" s="47">
        <v>5</v>
      </c>
      <c r="G55" s="48">
        <v>5</v>
      </c>
      <c r="H55" s="47">
        <v>13</v>
      </c>
      <c r="I55" s="47">
        <v>1</v>
      </c>
      <c r="J55" s="48">
        <v>0</v>
      </c>
      <c r="K55" s="47">
        <v>12</v>
      </c>
      <c r="L55" s="48">
        <v>0</v>
      </c>
      <c r="M55" s="49">
        <v>6</v>
      </c>
      <c r="N55" s="50">
        <v>0</v>
      </c>
      <c r="O55" s="47">
        <v>33</v>
      </c>
      <c r="P55" s="47">
        <v>5</v>
      </c>
      <c r="Q55" s="47">
        <v>6</v>
      </c>
      <c r="R55" s="47">
        <v>4</v>
      </c>
      <c r="S55" s="47">
        <v>4</v>
      </c>
      <c r="T55" s="47">
        <v>2</v>
      </c>
      <c r="U55" s="51">
        <v>96</v>
      </c>
      <c r="V55" s="47">
        <v>0</v>
      </c>
      <c r="W55" s="48">
        <v>0</v>
      </c>
      <c r="X55" s="47">
        <v>0</v>
      </c>
      <c r="Y55" s="47">
        <v>29</v>
      </c>
      <c r="Z55" s="48">
        <v>5</v>
      </c>
      <c r="AA55" s="47">
        <v>66</v>
      </c>
      <c r="AB55" s="47">
        <v>4</v>
      </c>
      <c r="AC55" s="48">
        <v>0</v>
      </c>
      <c r="AD55" s="47">
        <v>47</v>
      </c>
      <c r="AE55" s="48">
        <v>1</v>
      </c>
      <c r="AF55" s="47">
        <v>10</v>
      </c>
      <c r="AG55" s="50">
        <v>3</v>
      </c>
      <c r="AH55" s="47">
        <v>127</v>
      </c>
      <c r="AI55" s="47">
        <v>8</v>
      </c>
      <c r="AJ55" s="47">
        <v>12</v>
      </c>
      <c r="AK55" s="47">
        <v>7</v>
      </c>
      <c r="AL55" s="47">
        <v>0</v>
      </c>
      <c r="AM55" s="47">
        <v>0</v>
      </c>
      <c r="AN55" s="52">
        <v>319</v>
      </c>
      <c r="AO55" s="51">
        <v>415</v>
      </c>
      <c r="AQ55" s="10" t="s">
        <v>53</v>
      </c>
      <c r="AR55" s="42">
        <v>0</v>
      </c>
      <c r="AS55" s="43">
        <f t="shared" si="0"/>
        <v>113</v>
      </c>
      <c r="AT55" s="43">
        <f t="shared" si="1"/>
        <v>240</v>
      </c>
      <c r="AU55" s="43">
        <f t="shared" si="2"/>
        <v>48</v>
      </c>
      <c r="AV55" s="44">
        <f t="shared" si="3"/>
        <v>401</v>
      </c>
      <c r="AW55" s="45">
        <f t="shared" si="4"/>
        <v>0</v>
      </c>
      <c r="AX55" s="45">
        <f t="shared" si="5"/>
        <v>10</v>
      </c>
      <c r="AY55" s="45">
        <f t="shared" si="6"/>
        <v>0</v>
      </c>
      <c r="AZ55" s="45">
        <f t="shared" si="7"/>
        <v>1</v>
      </c>
      <c r="BA55" s="45">
        <f t="shared" si="8"/>
        <v>3</v>
      </c>
      <c r="BB55" s="46">
        <f t="shared" si="9"/>
        <v>14</v>
      </c>
    </row>
    <row r="56" spans="1:55" ht="15.75" x14ac:dyDescent="0.25">
      <c r="A56" s="47">
        <v>49</v>
      </c>
      <c r="B56" s="47" t="s">
        <v>54</v>
      </c>
      <c r="C56" s="47">
        <v>0</v>
      </c>
      <c r="D56" s="48">
        <v>0</v>
      </c>
      <c r="E56" s="47">
        <v>2</v>
      </c>
      <c r="F56" s="47">
        <v>11</v>
      </c>
      <c r="G56" s="48">
        <v>0</v>
      </c>
      <c r="H56" s="47">
        <v>35</v>
      </c>
      <c r="I56" s="47">
        <v>17</v>
      </c>
      <c r="J56" s="48">
        <v>0</v>
      </c>
      <c r="K56" s="47">
        <v>2</v>
      </c>
      <c r="L56" s="48">
        <v>0</v>
      </c>
      <c r="M56" s="49">
        <v>0</v>
      </c>
      <c r="N56" s="50">
        <v>0</v>
      </c>
      <c r="O56" s="47">
        <v>0</v>
      </c>
      <c r="P56" s="47">
        <v>1</v>
      </c>
      <c r="Q56" s="47">
        <v>0</v>
      </c>
      <c r="R56" s="47">
        <v>0</v>
      </c>
      <c r="S56" s="47">
        <v>0</v>
      </c>
      <c r="T56" s="47">
        <v>0</v>
      </c>
      <c r="U56" s="51">
        <v>68</v>
      </c>
      <c r="V56" s="47">
        <v>0</v>
      </c>
      <c r="W56" s="48">
        <v>0</v>
      </c>
      <c r="X56" s="47">
        <v>0</v>
      </c>
      <c r="Y56" s="47">
        <v>12</v>
      </c>
      <c r="Z56" s="48">
        <v>0</v>
      </c>
      <c r="AA56" s="47">
        <v>0</v>
      </c>
      <c r="AB56" s="47">
        <v>0</v>
      </c>
      <c r="AC56" s="48">
        <v>0</v>
      </c>
      <c r="AD56" s="47">
        <v>0</v>
      </c>
      <c r="AE56" s="48">
        <v>0</v>
      </c>
      <c r="AF56" s="47">
        <v>0</v>
      </c>
      <c r="AG56" s="50">
        <v>0</v>
      </c>
      <c r="AH56" s="47">
        <v>1</v>
      </c>
      <c r="AI56" s="47">
        <v>1</v>
      </c>
      <c r="AJ56" s="47">
        <v>1</v>
      </c>
      <c r="AK56" s="47">
        <v>0</v>
      </c>
      <c r="AL56" s="47">
        <v>0</v>
      </c>
      <c r="AM56" s="47">
        <v>0</v>
      </c>
      <c r="AN56" s="52">
        <v>15</v>
      </c>
      <c r="AO56" s="51">
        <v>83</v>
      </c>
      <c r="AQ56" s="10" t="s">
        <v>54</v>
      </c>
      <c r="AR56" s="42">
        <v>0</v>
      </c>
      <c r="AS56" s="43">
        <f t="shared" si="0"/>
        <v>60</v>
      </c>
      <c r="AT56" s="43">
        <f t="shared" si="1"/>
        <v>20</v>
      </c>
      <c r="AU56" s="43">
        <f t="shared" si="2"/>
        <v>3</v>
      </c>
      <c r="AV56" s="44">
        <f t="shared" si="3"/>
        <v>83</v>
      </c>
      <c r="AW56" s="45">
        <f t="shared" si="4"/>
        <v>0</v>
      </c>
      <c r="AX56" s="45">
        <f t="shared" si="5"/>
        <v>0</v>
      </c>
      <c r="AY56" s="45">
        <f t="shared" si="6"/>
        <v>0</v>
      </c>
      <c r="AZ56" s="45">
        <f t="shared" si="7"/>
        <v>0</v>
      </c>
      <c r="BA56" s="45">
        <f t="shared" si="8"/>
        <v>0</v>
      </c>
      <c r="BB56" s="46">
        <f t="shared" si="9"/>
        <v>0</v>
      </c>
    </row>
    <row r="57" spans="1:55" ht="15.75" x14ac:dyDescent="0.25">
      <c r="A57" s="47">
        <v>50</v>
      </c>
      <c r="B57" s="47" t="s">
        <v>55</v>
      </c>
      <c r="C57" s="47">
        <v>0</v>
      </c>
      <c r="D57" s="48">
        <v>0</v>
      </c>
      <c r="E57" s="47">
        <v>0</v>
      </c>
      <c r="F57" s="47">
        <v>0</v>
      </c>
      <c r="G57" s="48">
        <v>0</v>
      </c>
      <c r="H57" s="47">
        <v>0</v>
      </c>
      <c r="I57" s="47">
        <v>0</v>
      </c>
      <c r="J57" s="48">
        <v>0</v>
      </c>
      <c r="K57" s="47">
        <v>0</v>
      </c>
      <c r="L57" s="48">
        <v>0</v>
      </c>
      <c r="M57" s="49">
        <v>0</v>
      </c>
      <c r="N57" s="50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51">
        <v>0</v>
      </c>
      <c r="V57" s="47">
        <v>0</v>
      </c>
      <c r="W57" s="48">
        <v>0</v>
      </c>
      <c r="X57" s="47">
        <v>0</v>
      </c>
      <c r="Y57" s="47">
        <v>0</v>
      </c>
      <c r="Z57" s="48">
        <v>0</v>
      </c>
      <c r="AA57" s="47">
        <v>0</v>
      </c>
      <c r="AB57" s="47">
        <v>0</v>
      </c>
      <c r="AC57" s="48">
        <v>0</v>
      </c>
      <c r="AD57" s="47">
        <v>0</v>
      </c>
      <c r="AE57" s="48">
        <v>0</v>
      </c>
      <c r="AF57" s="47">
        <v>0</v>
      </c>
      <c r="AG57" s="50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52">
        <v>0</v>
      </c>
      <c r="AO57" s="51">
        <v>0</v>
      </c>
      <c r="AQ57" s="10" t="s">
        <v>55</v>
      </c>
      <c r="AR57" s="42">
        <v>0</v>
      </c>
      <c r="AS57" s="43">
        <f t="shared" si="0"/>
        <v>0</v>
      </c>
      <c r="AT57" s="43">
        <f t="shared" si="1"/>
        <v>0</v>
      </c>
      <c r="AU57" s="43">
        <f t="shared" si="2"/>
        <v>0</v>
      </c>
      <c r="AV57" s="44">
        <f t="shared" si="3"/>
        <v>0</v>
      </c>
      <c r="AW57" s="45">
        <f t="shared" si="4"/>
        <v>0</v>
      </c>
      <c r="AX57" s="45">
        <f t="shared" si="5"/>
        <v>0</v>
      </c>
      <c r="AY57" s="45">
        <f t="shared" si="6"/>
        <v>0</v>
      </c>
      <c r="AZ57" s="45">
        <f t="shared" si="7"/>
        <v>0</v>
      </c>
      <c r="BA57" s="45">
        <f t="shared" si="8"/>
        <v>0</v>
      </c>
      <c r="BB57" s="46">
        <f t="shared" si="9"/>
        <v>0</v>
      </c>
    </row>
    <row r="58" spans="1:55" ht="16.5" thickBot="1" x14ac:dyDescent="0.3">
      <c r="A58" s="47">
        <v>51</v>
      </c>
      <c r="B58" s="47" t="s">
        <v>56</v>
      </c>
      <c r="C58" s="47">
        <v>0</v>
      </c>
      <c r="D58" s="48">
        <v>0</v>
      </c>
      <c r="E58" s="47">
        <v>0</v>
      </c>
      <c r="F58" s="47">
        <v>0</v>
      </c>
      <c r="G58" s="48">
        <v>0</v>
      </c>
      <c r="H58" s="47">
        <v>0</v>
      </c>
      <c r="I58" s="47">
        <v>3</v>
      </c>
      <c r="J58" s="48">
        <v>0</v>
      </c>
      <c r="K58" s="47">
        <v>0</v>
      </c>
      <c r="L58" s="48">
        <v>1</v>
      </c>
      <c r="M58" s="53">
        <v>0</v>
      </c>
      <c r="N58" s="54">
        <v>0</v>
      </c>
      <c r="O58" s="47">
        <v>1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51">
        <v>5</v>
      </c>
      <c r="V58" s="47">
        <v>0</v>
      </c>
      <c r="W58" s="48">
        <v>0</v>
      </c>
      <c r="X58" s="47">
        <v>0</v>
      </c>
      <c r="Y58" s="47">
        <v>0</v>
      </c>
      <c r="Z58" s="48">
        <v>1</v>
      </c>
      <c r="AA58" s="47">
        <v>0</v>
      </c>
      <c r="AB58" s="47">
        <v>0</v>
      </c>
      <c r="AC58" s="48">
        <v>0</v>
      </c>
      <c r="AD58" s="47">
        <v>0</v>
      </c>
      <c r="AE58" s="48">
        <v>1</v>
      </c>
      <c r="AF58" s="47">
        <v>0</v>
      </c>
      <c r="AG58" s="54">
        <v>0</v>
      </c>
      <c r="AH58" s="47">
        <v>4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52">
        <v>6</v>
      </c>
      <c r="AO58" s="51">
        <v>11</v>
      </c>
      <c r="AQ58" s="12" t="s">
        <v>56</v>
      </c>
      <c r="AR58" s="42">
        <v>0</v>
      </c>
      <c r="AS58" s="43">
        <f t="shared" si="0"/>
        <v>0</v>
      </c>
      <c r="AT58" s="43">
        <f t="shared" si="1"/>
        <v>8</v>
      </c>
      <c r="AU58" s="43">
        <f t="shared" si="2"/>
        <v>0</v>
      </c>
      <c r="AV58" s="44">
        <f t="shared" si="3"/>
        <v>8</v>
      </c>
      <c r="AW58" s="45">
        <f t="shared" si="4"/>
        <v>0</v>
      </c>
      <c r="AX58" s="45">
        <f t="shared" si="5"/>
        <v>1</v>
      </c>
      <c r="AY58" s="45">
        <f t="shared" si="6"/>
        <v>0</v>
      </c>
      <c r="AZ58" s="45">
        <f t="shared" si="7"/>
        <v>2</v>
      </c>
      <c r="BA58" s="45">
        <f t="shared" si="8"/>
        <v>0</v>
      </c>
      <c r="BB58" s="46">
        <f t="shared" si="9"/>
        <v>3</v>
      </c>
    </row>
    <row r="59" spans="1:55" ht="19.5" thickBot="1" x14ac:dyDescent="0.35">
      <c r="A59" s="163" t="s">
        <v>57</v>
      </c>
      <c r="B59" s="163"/>
      <c r="C59" s="55">
        <v>1</v>
      </c>
      <c r="D59" s="56">
        <v>14</v>
      </c>
      <c r="E59" s="55">
        <v>3</v>
      </c>
      <c r="F59" s="55">
        <v>59</v>
      </c>
      <c r="G59" s="56">
        <v>18</v>
      </c>
      <c r="H59" s="55">
        <v>80</v>
      </c>
      <c r="I59" s="55">
        <v>94</v>
      </c>
      <c r="J59" s="56">
        <v>0</v>
      </c>
      <c r="K59" s="55">
        <v>162</v>
      </c>
      <c r="L59" s="56">
        <v>72</v>
      </c>
      <c r="M59" s="55">
        <v>54</v>
      </c>
      <c r="N59" s="56">
        <v>0</v>
      </c>
      <c r="O59" s="55">
        <v>144</v>
      </c>
      <c r="P59" s="55">
        <v>59</v>
      </c>
      <c r="Q59" s="55">
        <v>46</v>
      </c>
      <c r="R59" s="55">
        <v>15</v>
      </c>
      <c r="S59" s="55">
        <v>4</v>
      </c>
      <c r="T59" s="55">
        <v>2</v>
      </c>
      <c r="U59" s="57">
        <v>827</v>
      </c>
      <c r="V59" s="55">
        <v>1</v>
      </c>
      <c r="W59" s="56">
        <v>3</v>
      </c>
      <c r="X59" s="55">
        <v>0</v>
      </c>
      <c r="Y59" s="55">
        <v>197</v>
      </c>
      <c r="Z59" s="56">
        <v>26</v>
      </c>
      <c r="AA59" s="55">
        <v>161</v>
      </c>
      <c r="AB59" s="55">
        <v>138</v>
      </c>
      <c r="AC59" s="56">
        <v>3</v>
      </c>
      <c r="AD59" s="55">
        <v>562</v>
      </c>
      <c r="AE59" s="56">
        <v>98</v>
      </c>
      <c r="AF59" s="55">
        <v>143</v>
      </c>
      <c r="AG59" s="56">
        <v>3</v>
      </c>
      <c r="AH59" s="55">
        <v>436</v>
      </c>
      <c r="AI59" s="55">
        <v>181</v>
      </c>
      <c r="AJ59" s="55">
        <v>154</v>
      </c>
      <c r="AK59" s="55">
        <v>52</v>
      </c>
      <c r="AL59" s="55">
        <v>0</v>
      </c>
      <c r="AM59" s="55">
        <v>0</v>
      </c>
      <c r="AN59" s="58">
        <v>2188</v>
      </c>
      <c r="AO59" s="57">
        <v>2985</v>
      </c>
      <c r="AR59" s="59">
        <f>SUM(AR8:AR58)</f>
        <v>0</v>
      </c>
      <c r="AS59" s="59">
        <f>SUM(AS8:AS58)</f>
        <v>502</v>
      </c>
      <c r="AT59" s="59">
        <f t="shared" ref="AT59:AU59" si="10">SUM(AT8:AT58)</f>
        <v>1733</v>
      </c>
      <c r="AU59" s="59">
        <f t="shared" si="10"/>
        <v>513</v>
      </c>
      <c r="AV59" s="60">
        <f>SUM(AV8:AV58)</f>
        <v>2748</v>
      </c>
      <c r="AW59" s="59">
        <f>SUM(AW8:AW58)</f>
        <v>17</v>
      </c>
      <c r="AX59" s="59">
        <f t="shared" ref="AX59:BB59" si="11">SUM(AX8:AX58)</f>
        <v>44</v>
      </c>
      <c r="AY59" s="59">
        <f t="shared" si="11"/>
        <v>3</v>
      </c>
      <c r="AZ59" s="59">
        <f t="shared" si="11"/>
        <v>170</v>
      </c>
      <c r="BA59" s="59">
        <f t="shared" si="11"/>
        <v>3</v>
      </c>
      <c r="BB59" s="60">
        <f t="shared" si="11"/>
        <v>237</v>
      </c>
      <c r="BC59" s="67">
        <f>BB59+AV59</f>
        <v>2985</v>
      </c>
    </row>
    <row r="61" spans="1:55" x14ac:dyDescent="0.25">
      <c r="AL61" s="61" t="s">
        <v>101</v>
      </c>
      <c r="AM61" s="62" t="s">
        <v>103</v>
      </c>
      <c r="AN61" s="63" t="s">
        <v>96</v>
      </c>
      <c r="AO61" s="64">
        <f>AG59+AE59+AC59+Z59+W59+N59+L59+J59+G59+D59</f>
        <v>237</v>
      </c>
    </row>
    <row r="62" spans="1:55" x14ac:dyDescent="0.25">
      <c r="AL62" s="64"/>
      <c r="AM62" s="62" t="s">
        <v>104</v>
      </c>
      <c r="AN62" s="63" t="s">
        <v>96</v>
      </c>
      <c r="AO62" s="65">
        <v>615</v>
      </c>
    </row>
    <row r="63" spans="1:55" ht="15.75" x14ac:dyDescent="0.25">
      <c r="AL63" s="64"/>
      <c r="AM63" s="64"/>
      <c r="AN63" s="64"/>
      <c r="AO63" s="66">
        <f>SUM(AO61:AO62)</f>
        <v>852</v>
      </c>
    </row>
  </sheetData>
  <mergeCells count="13">
    <mergeCell ref="AR5:AV6"/>
    <mergeCell ref="AW5:BB6"/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"/>
  <sheetViews>
    <sheetView tabSelected="1" topLeftCell="U31" workbookViewId="0">
      <selection activeCell="AD30" sqref="AD30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5.5703125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4.5703125" bestFit="1" customWidth="1"/>
    <col min="15" max="15" width="7" bestFit="1" customWidth="1"/>
    <col min="16" max="16" width="5.7109375" customWidth="1"/>
    <col min="17" max="18" width="7" bestFit="1" customWidth="1"/>
    <col min="19" max="23" width="5.85546875" bestFit="1" customWidth="1"/>
    <col min="24" max="24" width="8.42578125" customWidth="1"/>
    <col min="25" max="28" width="4.5703125" bestFit="1" customWidth="1"/>
    <col min="29" max="29" width="5.85546875" bestFit="1" customWidth="1"/>
    <col min="30" max="30" width="7.140625" customWidth="1"/>
    <col min="31" max="32" width="5.85546875" bestFit="1" customWidth="1"/>
    <col min="33" max="33" width="4.5703125" bestFit="1" customWidth="1"/>
    <col min="34" max="34" width="5.85546875" bestFit="1" customWidth="1"/>
    <col min="35" max="35" width="7" bestFit="1" customWidth="1"/>
    <col min="36" max="36" width="4.5703125" bestFit="1" customWidth="1"/>
    <col min="37" max="37" width="7" bestFit="1" customWidth="1"/>
    <col min="38" max="38" width="6.140625" customWidth="1"/>
    <col min="39" max="40" width="7" bestFit="1" customWidth="1"/>
    <col min="41" max="45" width="5.85546875" bestFit="1" customWidth="1"/>
    <col min="46" max="46" width="11.7109375" bestFit="1" customWidth="1"/>
    <col min="47" max="47" width="7" bestFit="1" customWidth="1"/>
  </cols>
  <sheetData>
    <row r="1" spans="1:58" x14ac:dyDescent="0.25">
      <c r="A1" s="141" t="s">
        <v>68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</row>
    <row r="2" spans="1:58" x14ac:dyDescent="0.25">
      <c r="A2" s="141" t="s">
        <v>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</row>
    <row r="3" spans="1:58" x14ac:dyDescent="0.25">
      <c r="A3" s="141" t="s">
        <v>93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</row>
    <row r="4" spans="1:5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58" x14ac:dyDescent="0.25">
      <c r="A5" s="142" t="s">
        <v>60</v>
      </c>
      <c r="B5" s="142" t="s">
        <v>61</v>
      </c>
      <c r="C5" s="161" t="s">
        <v>70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 t="s">
        <v>71</v>
      </c>
      <c r="X5" s="144" t="s">
        <v>72</v>
      </c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5"/>
      <c r="AR5" s="161" t="s">
        <v>71</v>
      </c>
      <c r="AS5" s="161" t="s">
        <v>57</v>
      </c>
      <c r="AV5" s="157" t="s">
        <v>95</v>
      </c>
      <c r="AW5" s="157"/>
      <c r="AX5" s="157"/>
      <c r="AY5" s="157"/>
      <c r="AZ5" s="157"/>
      <c r="BA5" s="158" t="s">
        <v>96</v>
      </c>
      <c r="BB5" s="158"/>
      <c r="BC5" s="158"/>
      <c r="BD5" s="158"/>
      <c r="BE5" s="158"/>
      <c r="BF5" s="158"/>
    </row>
    <row r="6" spans="1:58" x14ac:dyDescent="0.25">
      <c r="A6" s="143"/>
      <c r="B6" s="143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6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8"/>
      <c r="AR6" s="161"/>
      <c r="AS6" s="161"/>
      <c r="AV6" s="157"/>
      <c r="AW6" s="157"/>
      <c r="AX6" s="157"/>
      <c r="AY6" s="157"/>
      <c r="AZ6" s="157"/>
      <c r="BA6" s="158"/>
      <c r="BB6" s="158"/>
      <c r="BC6" s="158"/>
      <c r="BD6" s="158"/>
      <c r="BE6" s="158"/>
      <c r="BF6" s="158"/>
    </row>
    <row r="7" spans="1:58" x14ac:dyDescent="0.25">
      <c r="A7" s="151"/>
      <c r="B7" s="151"/>
      <c r="C7" s="18" t="s">
        <v>73</v>
      </c>
      <c r="D7" s="18" t="s">
        <v>74</v>
      </c>
      <c r="E7" s="19" t="s">
        <v>75</v>
      </c>
      <c r="F7" s="19" t="s">
        <v>76</v>
      </c>
      <c r="G7" s="135" t="s">
        <v>77</v>
      </c>
      <c r="H7" s="19" t="s">
        <v>78</v>
      </c>
      <c r="I7" s="19" t="s">
        <v>79</v>
      </c>
      <c r="J7" s="135" t="s">
        <v>80</v>
      </c>
      <c r="K7" s="19" t="s">
        <v>81</v>
      </c>
      <c r="L7" s="19" t="s">
        <v>82</v>
      </c>
      <c r="M7" s="136" t="s">
        <v>83</v>
      </c>
      <c r="N7" s="136" t="s">
        <v>84</v>
      </c>
      <c r="O7" s="19" t="s">
        <v>85</v>
      </c>
      <c r="P7" s="19" t="s">
        <v>86</v>
      </c>
      <c r="Q7" s="135" t="s">
        <v>87</v>
      </c>
      <c r="R7" s="135" t="s">
        <v>88</v>
      </c>
      <c r="S7" s="135" t="s">
        <v>89</v>
      </c>
      <c r="T7" s="135" t="s">
        <v>90</v>
      </c>
      <c r="U7" s="135" t="s">
        <v>91</v>
      </c>
      <c r="V7" s="135" t="s">
        <v>92</v>
      </c>
      <c r="W7" s="161"/>
      <c r="X7" s="18" t="s">
        <v>73</v>
      </c>
      <c r="Y7" s="18" t="s">
        <v>74</v>
      </c>
      <c r="Z7" s="19" t="s">
        <v>75</v>
      </c>
      <c r="AA7" s="19" t="s">
        <v>76</v>
      </c>
      <c r="AB7" s="135" t="s">
        <v>77</v>
      </c>
      <c r="AC7" s="19" t="s">
        <v>78</v>
      </c>
      <c r="AD7" s="19" t="s">
        <v>79</v>
      </c>
      <c r="AE7" s="135" t="s">
        <v>80</v>
      </c>
      <c r="AF7" s="19" t="s">
        <v>81</v>
      </c>
      <c r="AG7" s="19" t="s">
        <v>82</v>
      </c>
      <c r="AH7" s="137" t="s">
        <v>83</v>
      </c>
      <c r="AI7" s="137" t="s">
        <v>84</v>
      </c>
      <c r="AJ7" s="138" t="s">
        <v>85</v>
      </c>
      <c r="AK7" s="138" t="s">
        <v>86</v>
      </c>
      <c r="AL7" s="135" t="s">
        <v>87</v>
      </c>
      <c r="AM7" s="135" t="s">
        <v>88</v>
      </c>
      <c r="AN7" s="135" t="s">
        <v>89</v>
      </c>
      <c r="AO7" s="135" t="s">
        <v>90</v>
      </c>
      <c r="AP7" s="135" t="s">
        <v>91</v>
      </c>
      <c r="AQ7" s="135" t="s">
        <v>92</v>
      </c>
      <c r="AR7" s="161"/>
      <c r="AS7" s="161"/>
      <c r="AV7" s="132" t="s">
        <v>97</v>
      </c>
      <c r="AW7" s="133" t="s">
        <v>98</v>
      </c>
      <c r="AX7" s="133" t="s">
        <v>99</v>
      </c>
      <c r="AY7" s="133" t="s">
        <v>100</v>
      </c>
      <c r="AZ7" s="134" t="s">
        <v>101</v>
      </c>
      <c r="BA7" s="34" t="s">
        <v>76</v>
      </c>
      <c r="BB7" s="34" t="s">
        <v>79</v>
      </c>
      <c r="BC7" s="34" t="s">
        <v>102</v>
      </c>
      <c r="BD7" s="34" t="s">
        <v>84</v>
      </c>
      <c r="BE7" s="34" t="s">
        <v>86</v>
      </c>
      <c r="BF7" s="34" t="s">
        <v>101</v>
      </c>
    </row>
    <row r="8" spans="1:58" x14ac:dyDescent="0.25">
      <c r="A8" s="3">
        <v>1</v>
      </c>
      <c r="B8" s="3" t="s">
        <v>6</v>
      </c>
      <c r="C8" s="3">
        <v>0</v>
      </c>
      <c r="D8" s="3">
        <v>0</v>
      </c>
      <c r="E8" s="3">
        <v>0</v>
      </c>
      <c r="F8" s="4">
        <v>0</v>
      </c>
      <c r="G8" s="3">
        <v>0</v>
      </c>
      <c r="H8" s="3">
        <v>2</v>
      </c>
      <c r="I8" s="4">
        <v>1</v>
      </c>
      <c r="J8" s="3">
        <v>2</v>
      </c>
      <c r="K8" s="3">
        <v>6</v>
      </c>
      <c r="L8" s="4">
        <v>0</v>
      </c>
      <c r="M8" s="3">
        <v>5</v>
      </c>
      <c r="N8" s="4">
        <v>0</v>
      </c>
      <c r="O8" s="3">
        <v>5</v>
      </c>
      <c r="P8" s="4">
        <v>0</v>
      </c>
      <c r="Q8" s="3">
        <v>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20">
        <v>30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6</v>
      </c>
      <c r="AD8" s="4">
        <v>0</v>
      </c>
      <c r="AE8" s="3">
        <v>1</v>
      </c>
      <c r="AF8" s="3">
        <v>4</v>
      </c>
      <c r="AG8" s="4">
        <v>0</v>
      </c>
      <c r="AH8" s="3">
        <v>8</v>
      </c>
      <c r="AI8" s="4">
        <v>0</v>
      </c>
      <c r="AJ8" s="3">
        <v>2</v>
      </c>
      <c r="AK8" s="4">
        <v>0</v>
      </c>
      <c r="AL8" s="3">
        <v>9</v>
      </c>
      <c r="AM8" s="3">
        <v>4</v>
      </c>
      <c r="AN8" s="3">
        <v>2</v>
      </c>
      <c r="AO8" s="3">
        <v>0</v>
      </c>
      <c r="AP8" s="3">
        <v>0</v>
      </c>
      <c r="AQ8" s="3">
        <v>0</v>
      </c>
      <c r="AR8" s="21">
        <v>36</v>
      </c>
      <c r="AS8" s="22">
        <v>66</v>
      </c>
      <c r="AU8" s="3" t="s">
        <v>6</v>
      </c>
      <c r="AV8" s="125">
        <f>C8+D8+X8+Y8</f>
        <v>0</v>
      </c>
      <c r="AW8" s="125">
        <f>AE8+AC8+AB8+Z8+J8+H8+G8+E8</f>
        <v>11</v>
      </c>
      <c r="AX8" s="125">
        <f>+AL8+AJ8+AH8+AF8+Q8+O8+M8+K8</f>
        <v>48</v>
      </c>
      <c r="AY8" s="125">
        <f>+AQ8+AP8+AO8+AN8++AM8+V8+U8+T8+S8+R8</f>
        <v>6</v>
      </c>
      <c r="AZ8" s="128">
        <f>SUM(AV8:AY8)</f>
        <v>65</v>
      </c>
      <c r="BA8">
        <f>+AA8+F8</f>
        <v>0</v>
      </c>
      <c r="BB8">
        <f>+AD8+I8</f>
        <v>1</v>
      </c>
      <c r="BC8">
        <f>+AG8+L8</f>
        <v>0</v>
      </c>
      <c r="BD8">
        <f>+AI8+N8</f>
        <v>0</v>
      </c>
      <c r="BE8">
        <f>+AK8+P8</f>
        <v>0</v>
      </c>
      <c r="BF8" s="131">
        <f>SUM(BA8:BE8)</f>
        <v>1</v>
      </c>
    </row>
    <row r="9" spans="1:58" x14ac:dyDescent="0.25">
      <c r="A9" s="10">
        <v>2</v>
      </c>
      <c r="B9" s="10" t="s">
        <v>7</v>
      </c>
      <c r="C9" s="10">
        <v>0</v>
      </c>
      <c r="D9" s="10">
        <v>0</v>
      </c>
      <c r="E9" s="10">
        <v>0</v>
      </c>
      <c r="F9" s="8">
        <v>0</v>
      </c>
      <c r="G9" s="10">
        <v>0</v>
      </c>
      <c r="H9" s="10">
        <v>0</v>
      </c>
      <c r="I9" s="8">
        <v>0</v>
      </c>
      <c r="J9" s="10">
        <v>0</v>
      </c>
      <c r="K9" s="10">
        <v>2</v>
      </c>
      <c r="L9" s="8">
        <v>0</v>
      </c>
      <c r="M9" s="10">
        <v>2</v>
      </c>
      <c r="N9" s="8">
        <v>0</v>
      </c>
      <c r="O9" s="10">
        <v>0</v>
      </c>
      <c r="P9" s="8">
        <v>0</v>
      </c>
      <c r="Q9" s="10">
        <v>1</v>
      </c>
      <c r="R9" s="10">
        <v>1</v>
      </c>
      <c r="S9" s="10">
        <v>1</v>
      </c>
      <c r="T9" s="10">
        <v>0</v>
      </c>
      <c r="U9" s="10">
        <v>0</v>
      </c>
      <c r="V9" s="10">
        <v>0</v>
      </c>
      <c r="W9" s="23">
        <v>7</v>
      </c>
      <c r="X9" s="10">
        <v>0</v>
      </c>
      <c r="Y9" s="10">
        <v>0</v>
      </c>
      <c r="Z9" s="10">
        <v>0</v>
      </c>
      <c r="AA9" s="8">
        <v>0</v>
      </c>
      <c r="AB9" s="10">
        <v>0</v>
      </c>
      <c r="AC9" s="10">
        <v>2</v>
      </c>
      <c r="AD9" s="8">
        <v>0</v>
      </c>
      <c r="AE9" s="10">
        <v>1</v>
      </c>
      <c r="AF9" s="10">
        <v>0</v>
      </c>
      <c r="AG9" s="8">
        <v>0</v>
      </c>
      <c r="AH9" s="10">
        <v>2</v>
      </c>
      <c r="AI9" s="8">
        <v>0</v>
      </c>
      <c r="AJ9" s="10">
        <v>0</v>
      </c>
      <c r="AK9" s="8">
        <v>0</v>
      </c>
      <c r="AL9" s="10">
        <v>3</v>
      </c>
      <c r="AM9" s="10">
        <v>1</v>
      </c>
      <c r="AN9" s="10">
        <v>1</v>
      </c>
      <c r="AO9" s="10">
        <v>0</v>
      </c>
      <c r="AP9" s="10">
        <v>0</v>
      </c>
      <c r="AQ9" s="10">
        <v>0</v>
      </c>
      <c r="AR9" s="24">
        <v>10</v>
      </c>
      <c r="AS9" s="25">
        <v>17</v>
      </c>
      <c r="AU9" s="10" t="s">
        <v>7</v>
      </c>
      <c r="AV9" s="126">
        <f t="shared" ref="AV9:AV58" si="0">C9+D9+X9+Y9</f>
        <v>0</v>
      </c>
      <c r="AW9" s="126">
        <f t="shared" ref="AW9:AW58" si="1">AE9+AC9+AB9+Z9+J9+H9+G9+E9</f>
        <v>3</v>
      </c>
      <c r="AX9" s="126">
        <f t="shared" ref="AX9:AX58" si="2">+AL9+AJ9+AH9+AF9+Q9+O9+M9+K9</f>
        <v>10</v>
      </c>
      <c r="AY9" s="126">
        <f t="shared" ref="AY9:AY58" si="3">+AQ9+AP9+AO9+AN9++AM9+V9+U9+T9+S9+R9</f>
        <v>4</v>
      </c>
      <c r="AZ9" s="129">
        <f t="shared" ref="AZ9:AZ59" si="4">SUM(AV9:AY9)</f>
        <v>17</v>
      </c>
      <c r="BA9">
        <f t="shared" ref="BA9:BA58" si="5">+AA9+F9</f>
        <v>0</v>
      </c>
      <c r="BB9">
        <f t="shared" ref="BB9:BB58" si="6">+AD9+I9</f>
        <v>0</v>
      </c>
      <c r="BC9">
        <f t="shared" ref="BC9:BC58" si="7">+AG9+L9</f>
        <v>0</v>
      </c>
      <c r="BD9">
        <f t="shared" ref="BD9:BD58" si="8">+AI9+N9</f>
        <v>0</v>
      </c>
      <c r="BE9">
        <f t="shared" ref="BE9:BE58" si="9">+AK9+P9</f>
        <v>0</v>
      </c>
      <c r="BF9" s="131">
        <f t="shared" ref="BF9:BF58" si="10">SUM(BA9:BE9)</f>
        <v>0</v>
      </c>
    </row>
    <row r="10" spans="1:58" x14ac:dyDescent="0.25">
      <c r="A10" s="10">
        <v>3</v>
      </c>
      <c r="B10" s="10" t="s">
        <v>8</v>
      </c>
      <c r="C10" s="10">
        <v>0</v>
      </c>
      <c r="D10" s="10">
        <v>0</v>
      </c>
      <c r="E10" s="10">
        <v>0</v>
      </c>
      <c r="F10" s="8">
        <v>0</v>
      </c>
      <c r="G10" s="10">
        <v>0</v>
      </c>
      <c r="H10" s="10">
        <v>2</v>
      </c>
      <c r="I10" s="8">
        <v>1</v>
      </c>
      <c r="J10" s="10">
        <v>4</v>
      </c>
      <c r="K10" s="10">
        <v>2</v>
      </c>
      <c r="L10" s="8">
        <v>0</v>
      </c>
      <c r="M10" s="10">
        <v>0</v>
      </c>
      <c r="N10" s="8">
        <v>0</v>
      </c>
      <c r="O10" s="10">
        <v>1</v>
      </c>
      <c r="P10" s="8">
        <v>0</v>
      </c>
      <c r="Q10" s="10">
        <v>3</v>
      </c>
      <c r="R10" s="10">
        <v>1</v>
      </c>
      <c r="S10" s="10">
        <v>1</v>
      </c>
      <c r="T10" s="10">
        <v>1</v>
      </c>
      <c r="U10" s="10">
        <v>0</v>
      </c>
      <c r="V10" s="10">
        <v>0</v>
      </c>
      <c r="W10" s="23">
        <v>16</v>
      </c>
      <c r="X10" s="10">
        <v>0</v>
      </c>
      <c r="Y10" s="10">
        <v>0</v>
      </c>
      <c r="Z10" s="10">
        <v>0</v>
      </c>
      <c r="AA10" s="8">
        <v>0</v>
      </c>
      <c r="AB10" s="10">
        <v>0</v>
      </c>
      <c r="AC10" s="10">
        <v>0</v>
      </c>
      <c r="AD10" s="8">
        <v>0</v>
      </c>
      <c r="AE10" s="10">
        <v>3</v>
      </c>
      <c r="AF10" s="10">
        <v>2</v>
      </c>
      <c r="AG10" s="8">
        <v>2</v>
      </c>
      <c r="AH10" s="10">
        <v>3</v>
      </c>
      <c r="AI10" s="8">
        <v>0</v>
      </c>
      <c r="AJ10" s="10">
        <v>0</v>
      </c>
      <c r="AK10" s="8">
        <v>0</v>
      </c>
      <c r="AL10" s="10">
        <v>1</v>
      </c>
      <c r="AM10" s="10">
        <v>1</v>
      </c>
      <c r="AN10" s="10">
        <v>0</v>
      </c>
      <c r="AO10" s="10">
        <v>0</v>
      </c>
      <c r="AP10" s="10">
        <v>0</v>
      </c>
      <c r="AQ10" s="10">
        <v>0</v>
      </c>
      <c r="AR10" s="24">
        <v>12</v>
      </c>
      <c r="AS10" s="25">
        <v>28</v>
      </c>
      <c r="AU10" s="10" t="s">
        <v>8</v>
      </c>
      <c r="AV10" s="126">
        <f t="shared" si="0"/>
        <v>0</v>
      </c>
      <c r="AW10" s="126">
        <f t="shared" si="1"/>
        <v>9</v>
      </c>
      <c r="AX10" s="126">
        <f t="shared" si="2"/>
        <v>12</v>
      </c>
      <c r="AY10" s="126">
        <f t="shared" si="3"/>
        <v>4</v>
      </c>
      <c r="AZ10" s="129">
        <f t="shared" si="4"/>
        <v>25</v>
      </c>
      <c r="BA10">
        <f t="shared" si="5"/>
        <v>0</v>
      </c>
      <c r="BB10">
        <f t="shared" si="6"/>
        <v>1</v>
      </c>
      <c r="BC10">
        <f t="shared" si="7"/>
        <v>2</v>
      </c>
      <c r="BD10">
        <f t="shared" si="8"/>
        <v>0</v>
      </c>
      <c r="BE10">
        <f t="shared" si="9"/>
        <v>0</v>
      </c>
      <c r="BF10" s="131">
        <f t="shared" si="10"/>
        <v>3</v>
      </c>
    </row>
    <row r="11" spans="1:58" x14ac:dyDescent="0.25">
      <c r="A11" s="10">
        <v>4</v>
      </c>
      <c r="B11" s="10" t="s">
        <v>9</v>
      </c>
      <c r="C11" s="10">
        <v>0</v>
      </c>
      <c r="D11" s="10">
        <v>0</v>
      </c>
      <c r="E11" s="10">
        <v>0</v>
      </c>
      <c r="F11" s="8">
        <v>0</v>
      </c>
      <c r="G11" s="10">
        <v>0</v>
      </c>
      <c r="H11" s="10">
        <v>0</v>
      </c>
      <c r="I11" s="8">
        <v>0</v>
      </c>
      <c r="J11" s="10">
        <v>20</v>
      </c>
      <c r="K11" s="10">
        <v>6</v>
      </c>
      <c r="L11" s="8">
        <v>0</v>
      </c>
      <c r="M11" s="10">
        <v>9</v>
      </c>
      <c r="N11" s="8">
        <v>0</v>
      </c>
      <c r="O11" s="10">
        <v>5</v>
      </c>
      <c r="P11" s="8">
        <v>0</v>
      </c>
      <c r="Q11" s="10">
        <v>9</v>
      </c>
      <c r="R11" s="10">
        <v>6</v>
      </c>
      <c r="S11" s="10">
        <v>0</v>
      </c>
      <c r="T11" s="10">
        <v>0</v>
      </c>
      <c r="U11" s="10">
        <v>0</v>
      </c>
      <c r="V11" s="10">
        <v>0</v>
      </c>
      <c r="W11" s="23">
        <v>55</v>
      </c>
      <c r="X11" s="10">
        <v>0</v>
      </c>
      <c r="Y11" s="10">
        <v>0</v>
      </c>
      <c r="Z11" s="10">
        <v>0</v>
      </c>
      <c r="AA11" s="8">
        <v>0</v>
      </c>
      <c r="AB11" s="10">
        <v>0</v>
      </c>
      <c r="AC11" s="10">
        <v>3</v>
      </c>
      <c r="AD11" s="8">
        <v>0</v>
      </c>
      <c r="AE11" s="10">
        <v>17</v>
      </c>
      <c r="AF11" s="10">
        <v>11</v>
      </c>
      <c r="AG11" s="8">
        <v>0</v>
      </c>
      <c r="AH11" s="10">
        <v>16</v>
      </c>
      <c r="AI11" s="8">
        <v>0</v>
      </c>
      <c r="AJ11" s="10">
        <v>4</v>
      </c>
      <c r="AK11" s="8">
        <v>0</v>
      </c>
      <c r="AL11" s="10">
        <v>10</v>
      </c>
      <c r="AM11" s="10">
        <v>5</v>
      </c>
      <c r="AN11" s="10">
        <v>3</v>
      </c>
      <c r="AO11" s="10">
        <v>0</v>
      </c>
      <c r="AP11" s="10">
        <v>0</v>
      </c>
      <c r="AQ11" s="10">
        <v>0</v>
      </c>
      <c r="AR11" s="24">
        <v>69</v>
      </c>
      <c r="AS11" s="25">
        <v>124</v>
      </c>
      <c r="AU11" s="10" t="s">
        <v>9</v>
      </c>
      <c r="AV11" s="126">
        <f t="shared" si="0"/>
        <v>0</v>
      </c>
      <c r="AW11" s="126">
        <f t="shared" si="1"/>
        <v>40</v>
      </c>
      <c r="AX11" s="126">
        <f t="shared" si="2"/>
        <v>70</v>
      </c>
      <c r="AY11" s="126">
        <f t="shared" si="3"/>
        <v>14</v>
      </c>
      <c r="AZ11" s="129">
        <f t="shared" si="4"/>
        <v>124</v>
      </c>
      <c r="BA11">
        <f t="shared" si="5"/>
        <v>0</v>
      </c>
      <c r="BB11">
        <f t="shared" si="6"/>
        <v>0</v>
      </c>
      <c r="BC11">
        <f t="shared" si="7"/>
        <v>0</v>
      </c>
      <c r="BD11">
        <f t="shared" si="8"/>
        <v>0</v>
      </c>
      <c r="BE11">
        <f t="shared" si="9"/>
        <v>0</v>
      </c>
      <c r="BF11" s="131">
        <f t="shared" si="10"/>
        <v>0</v>
      </c>
    </row>
    <row r="12" spans="1:58" x14ac:dyDescent="0.25">
      <c r="A12" s="10">
        <v>5</v>
      </c>
      <c r="B12" s="10" t="s">
        <v>10</v>
      </c>
      <c r="C12" s="10">
        <v>0</v>
      </c>
      <c r="D12" s="10">
        <v>0</v>
      </c>
      <c r="E12" s="10">
        <v>0</v>
      </c>
      <c r="F12" s="8">
        <v>0</v>
      </c>
      <c r="G12" s="10">
        <v>0</v>
      </c>
      <c r="H12" s="10">
        <v>1</v>
      </c>
      <c r="I12" s="8">
        <v>0</v>
      </c>
      <c r="J12" s="10">
        <v>1</v>
      </c>
      <c r="K12" s="10">
        <v>7</v>
      </c>
      <c r="L12" s="8">
        <v>0</v>
      </c>
      <c r="M12" s="10">
        <v>3</v>
      </c>
      <c r="N12" s="8">
        <v>0</v>
      </c>
      <c r="O12" s="10">
        <v>1</v>
      </c>
      <c r="P12" s="8">
        <v>0</v>
      </c>
      <c r="Q12" s="10">
        <v>6</v>
      </c>
      <c r="R12" s="10">
        <v>1</v>
      </c>
      <c r="S12" s="10">
        <v>0</v>
      </c>
      <c r="T12" s="10">
        <v>1</v>
      </c>
      <c r="U12" s="10">
        <v>0</v>
      </c>
      <c r="V12" s="10">
        <v>0</v>
      </c>
      <c r="W12" s="23">
        <v>21</v>
      </c>
      <c r="X12" s="10">
        <v>0</v>
      </c>
      <c r="Y12" s="10">
        <v>0</v>
      </c>
      <c r="Z12" s="10">
        <v>0</v>
      </c>
      <c r="AA12" s="8">
        <v>0</v>
      </c>
      <c r="AB12" s="10">
        <v>0</v>
      </c>
      <c r="AC12" s="10">
        <v>1</v>
      </c>
      <c r="AD12" s="8">
        <v>0</v>
      </c>
      <c r="AE12" s="10">
        <v>1</v>
      </c>
      <c r="AF12" s="10">
        <v>14</v>
      </c>
      <c r="AG12" s="8">
        <v>0</v>
      </c>
      <c r="AH12" s="10">
        <v>2</v>
      </c>
      <c r="AI12" s="8">
        <v>0</v>
      </c>
      <c r="AJ12" s="10">
        <v>3</v>
      </c>
      <c r="AK12" s="8">
        <v>0</v>
      </c>
      <c r="AL12" s="10">
        <v>10</v>
      </c>
      <c r="AM12" s="10">
        <v>2</v>
      </c>
      <c r="AN12" s="10">
        <v>1</v>
      </c>
      <c r="AO12" s="10">
        <v>0</v>
      </c>
      <c r="AP12" s="10">
        <v>0</v>
      </c>
      <c r="AQ12" s="10">
        <v>0</v>
      </c>
      <c r="AR12" s="24">
        <v>34</v>
      </c>
      <c r="AS12" s="25">
        <v>55</v>
      </c>
      <c r="AU12" s="10" t="s">
        <v>10</v>
      </c>
      <c r="AV12" s="126">
        <f t="shared" si="0"/>
        <v>0</v>
      </c>
      <c r="AW12" s="126">
        <f t="shared" si="1"/>
        <v>4</v>
      </c>
      <c r="AX12" s="126">
        <f t="shared" si="2"/>
        <v>46</v>
      </c>
      <c r="AY12" s="126">
        <f t="shared" si="3"/>
        <v>5</v>
      </c>
      <c r="AZ12" s="129">
        <f t="shared" si="4"/>
        <v>55</v>
      </c>
      <c r="BA12">
        <f t="shared" si="5"/>
        <v>0</v>
      </c>
      <c r="BB12">
        <f t="shared" si="6"/>
        <v>0</v>
      </c>
      <c r="BC12">
        <f t="shared" si="7"/>
        <v>0</v>
      </c>
      <c r="BD12">
        <f t="shared" si="8"/>
        <v>0</v>
      </c>
      <c r="BE12">
        <f t="shared" si="9"/>
        <v>0</v>
      </c>
      <c r="BF12" s="131">
        <f t="shared" si="10"/>
        <v>0</v>
      </c>
    </row>
    <row r="13" spans="1:58" x14ac:dyDescent="0.25">
      <c r="A13" s="10">
        <v>6</v>
      </c>
      <c r="B13" s="10" t="s">
        <v>11</v>
      </c>
      <c r="C13" s="10">
        <v>0</v>
      </c>
      <c r="D13" s="10">
        <v>0</v>
      </c>
      <c r="E13" s="10">
        <v>0</v>
      </c>
      <c r="F13" s="8">
        <v>0</v>
      </c>
      <c r="G13" s="10">
        <v>0</v>
      </c>
      <c r="H13" s="10">
        <v>0</v>
      </c>
      <c r="I13" s="8">
        <v>0</v>
      </c>
      <c r="J13" s="10">
        <v>4</v>
      </c>
      <c r="K13" s="10">
        <v>0</v>
      </c>
      <c r="L13" s="8">
        <v>0</v>
      </c>
      <c r="M13" s="10">
        <v>0</v>
      </c>
      <c r="N13" s="8">
        <v>0</v>
      </c>
      <c r="O13" s="10">
        <v>0</v>
      </c>
      <c r="P13" s="8">
        <v>0</v>
      </c>
      <c r="Q13" s="10">
        <v>2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23">
        <v>6</v>
      </c>
      <c r="X13" s="10">
        <v>0</v>
      </c>
      <c r="Y13" s="10">
        <v>0</v>
      </c>
      <c r="Z13" s="10">
        <v>0</v>
      </c>
      <c r="AA13" s="8">
        <v>0</v>
      </c>
      <c r="AB13" s="10">
        <v>0</v>
      </c>
      <c r="AC13" s="10">
        <v>1</v>
      </c>
      <c r="AD13" s="8">
        <v>0</v>
      </c>
      <c r="AE13" s="10">
        <v>1</v>
      </c>
      <c r="AF13" s="10">
        <v>0</v>
      </c>
      <c r="AG13" s="8">
        <v>0</v>
      </c>
      <c r="AH13" s="10">
        <v>2</v>
      </c>
      <c r="AI13" s="8">
        <v>0</v>
      </c>
      <c r="AJ13" s="10">
        <v>1</v>
      </c>
      <c r="AK13" s="8">
        <v>0</v>
      </c>
      <c r="AL13" s="10">
        <v>1</v>
      </c>
      <c r="AM13" s="10">
        <v>0</v>
      </c>
      <c r="AN13" s="10">
        <v>1</v>
      </c>
      <c r="AO13" s="10">
        <v>0</v>
      </c>
      <c r="AP13" s="10">
        <v>0</v>
      </c>
      <c r="AQ13" s="10">
        <v>0</v>
      </c>
      <c r="AR13" s="24">
        <v>7</v>
      </c>
      <c r="AS13" s="25">
        <v>13</v>
      </c>
      <c r="AU13" s="10" t="s">
        <v>11</v>
      </c>
      <c r="AV13" s="126">
        <f t="shared" si="0"/>
        <v>0</v>
      </c>
      <c r="AW13" s="126">
        <f t="shared" si="1"/>
        <v>6</v>
      </c>
      <c r="AX13" s="126">
        <f t="shared" si="2"/>
        <v>6</v>
      </c>
      <c r="AY13" s="126">
        <f t="shared" si="3"/>
        <v>1</v>
      </c>
      <c r="AZ13" s="129">
        <f t="shared" si="4"/>
        <v>13</v>
      </c>
      <c r="BA13">
        <f t="shared" si="5"/>
        <v>0</v>
      </c>
      <c r="BB13">
        <f t="shared" si="6"/>
        <v>0</v>
      </c>
      <c r="BC13">
        <f t="shared" si="7"/>
        <v>0</v>
      </c>
      <c r="BD13">
        <f t="shared" si="8"/>
        <v>0</v>
      </c>
      <c r="BE13">
        <f t="shared" si="9"/>
        <v>0</v>
      </c>
      <c r="BF13" s="131">
        <f t="shared" si="10"/>
        <v>0</v>
      </c>
    </row>
    <row r="14" spans="1:58" x14ac:dyDescent="0.25">
      <c r="A14" s="10">
        <v>7</v>
      </c>
      <c r="B14" s="10" t="s">
        <v>12</v>
      </c>
      <c r="C14" s="10">
        <v>0</v>
      </c>
      <c r="D14" s="10">
        <v>0</v>
      </c>
      <c r="E14" s="10">
        <v>0</v>
      </c>
      <c r="F14" s="8">
        <v>0</v>
      </c>
      <c r="G14" s="10">
        <v>0</v>
      </c>
      <c r="H14" s="10">
        <v>0</v>
      </c>
      <c r="I14" s="8">
        <v>0</v>
      </c>
      <c r="J14" s="10">
        <v>1</v>
      </c>
      <c r="K14" s="10">
        <v>2</v>
      </c>
      <c r="L14" s="8">
        <v>0</v>
      </c>
      <c r="M14" s="10">
        <v>1</v>
      </c>
      <c r="N14" s="8">
        <v>0</v>
      </c>
      <c r="O14" s="10">
        <v>0</v>
      </c>
      <c r="P14" s="8">
        <v>0</v>
      </c>
      <c r="Q14" s="10">
        <v>2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23">
        <v>7</v>
      </c>
      <c r="X14" s="10">
        <v>0</v>
      </c>
      <c r="Y14" s="10">
        <v>0</v>
      </c>
      <c r="Z14" s="10">
        <v>0</v>
      </c>
      <c r="AA14" s="8">
        <v>0</v>
      </c>
      <c r="AB14" s="10">
        <v>0</v>
      </c>
      <c r="AC14" s="10">
        <v>0</v>
      </c>
      <c r="AD14" s="8">
        <v>0</v>
      </c>
      <c r="AE14" s="10">
        <v>0</v>
      </c>
      <c r="AF14" s="10">
        <v>0</v>
      </c>
      <c r="AG14" s="8">
        <v>0</v>
      </c>
      <c r="AH14" s="10">
        <v>3</v>
      </c>
      <c r="AI14" s="8">
        <v>0</v>
      </c>
      <c r="AJ14" s="10">
        <v>0</v>
      </c>
      <c r="AK14" s="8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24">
        <v>3</v>
      </c>
      <c r="AS14" s="25">
        <v>10</v>
      </c>
      <c r="AU14" s="10" t="s">
        <v>12</v>
      </c>
      <c r="AV14" s="126">
        <f t="shared" si="0"/>
        <v>0</v>
      </c>
      <c r="AW14" s="126">
        <f t="shared" si="1"/>
        <v>1</v>
      </c>
      <c r="AX14" s="126">
        <f t="shared" si="2"/>
        <v>8</v>
      </c>
      <c r="AY14" s="126">
        <f t="shared" si="3"/>
        <v>1</v>
      </c>
      <c r="AZ14" s="129">
        <f t="shared" si="4"/>
        <v>10</v>
      </c>
      <c r="BA14">
        <f t="shared" si="5"/>
        <v>0</v>
      </c>
      <c r="BB14">
        <f t="shared" si="6"/>
        <v>0</v>
      </c>
      <c r="BC14">
        <f t="shared" si="7"/>
        <v>0</v>
      </c>
      <c r="BD14">
        <f t="shared" si="8"/>
        <v>0</v>
      </c>
      <c r="BE14">
        <f t="shared" si="9"/>
        <v>0</v>
      </c>
      <c r="BF14" s="131">
        <f t="shared" si="10"/>
        <v>0</v>
      </c>
    </row>
    <row r="15" spans="1:58" x14ac:dyDescent="0.25">
      <c r="A15" s="10">
        <v>8</v>
      </c>
      <c r="B15" s="10" t="s">
        <v>13</v>
      </c>
      <c r="C15" s="10">
        <v>0</v>
      </c>
      <c r="D15" s="10">
        <v>0</v>
      </c>
      <c r="E15" s="10">
        <v>0</v>
      </c>
      <c r="F15" s="8">
        <v>0</v>
      </c>
      <c r="G15" s="10">
        <v>0</v>
      </c>
      <c r="H15" s="10">
        <v>0</v>
      </c>
      <c r="I15" s="8">
        <v>0</v>
      </c>
      <c r="J15" s="10">
        <v>1</v>
      </c>
      <c r="K15" s="10">
        <v>1</v>
      </c>
      <c r="L15" s="8">
        <v>0</v>
      </c>
      <c r="M15" s="10">
        <v>2</v>
      </c>
      <c r="N15" s="8">
        <v>0</v>
      </c>
      <c r="O15" s="10">
        <v>0</v>
      </c>
      <c r="P15" s="8">
        <v>0</v>
      </c>
      <c r="Q15" s="10">
        <v>3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23">
        <v>8</v>
      </c>
      <c r="X15" s="10">
        <v>0</v>
      </c>
      <c r="Y15" s="10">
        <v>0</v>
      </c>
      <c r="Z15" s="10">
        <v>0</v>
      </c>
      <c r="AA15" s="8">
        <v>0</v>
      </c>
      <c r="AB15" s="10">
        <v>0</v>
      </c>
      <c r="AC15" s="10">
        <v>0</v>
      </c>
      <c r="AD15" s="8">
        <v>0</v>
      </c>
      <c r="AE15" s="10">
        <v>0</v>
      </c>
      <c r="AF15" s="10">
        <v>3</v>
      </c>
      <c r="AG15" s="8">
        <v>2</v>
      </c>
      <c r="AH15" s="10">
        <v>3</v>
      </c>
      <c r="AI15" s="8">
        <v>0</v>
      </c>
      <c r="AJ15" s="10">
        <v>0</v>
      </c>
      <c r="AK15" s="8">
        <v>0</v>
      </c>
      <c r="AL15" s="10">
        <v>0</v>
      </c>
      <c r="AM15" s="10">
        <v>0</v>
      </c>
      <c r="AN15" s="10">
        <v>1</v>
      </c>
      <c r="AO15" s="10">
        <v>0</v>
      </c>
      <c r="AP15" s="10">
        <v>0</v>
      </c>
      <c r="AQ15" s="10">
        <v>0</v>
      </c>
      <c r="AR15" s="24">
        <v>9</v>
      </c>
      <c r="AS15" s="25">
        <v>17</v>
      </c>
      <c r="AU15" s="10" t="s">
        <v>13</v>
      </c>
      <c r="AV15" s="126">
        <f t="shared" si="0"/>
        <v>0</v>
      </c>
      <c r="AW15" s="126">
        <f t="shared" si="1"/>
        <v>1</v>
      </c>
      <c r="AX15" s="126">
        <f t="shared" si="2"/>
        <v>12</v>
      </c>
      <c r="AY15" s="126">
        <f t="shared" si="3"/>
        <v>2</v>
      </c>
      <c r="AZ15" s="129">
        <f t="shared" si="4"/>
        <v>15</v>
      </c>
      <c r="BA15">
        <f t="shared" si="5"/>
        <v>0</v>
      </c>
      <c r="BB15">
        <f t="shared" si="6"/>
        <v>0</v>
      </c>
      <c r="BC15">
        <f t="shared" si="7"/>
        <v>2</v>
      </c>
      <c r="BD15">
        <f t="shared" si="8"/>
        <v>0</v>
      </c>
      <c r="BE15">
        <f t="shared" si="9"/>
        <v>0</v>
      </c>
      <c r="BF15" s="131">
        <f t="shared" si="10"/>
        <v>2</v>
      </c>
    </row>
    <row r="16" spans="1:58" x14ac:dyDescent="0.25">
      <c r="A16" s="10">
        <v>9</v>
      </c>
      <c r="B16" s="10" t="s">
        <v>14</v>
      </c>
      <c r="C16" s="10">
        <v>0</v>
      </c>
      <c r="D16" s="10">
        <v>0</v>
      </c>
      <c r="E16" s="10">
        <v>0</v>
      </c>
      <c r="F16" s="8">
        <v>0</v>
      </c>
      <c r="G16" s="10">
        <v>0</v>
      </c>
      <c r="H16" s="10">
        <v>0</v>
      </c>
      <c r="I16" s="8">
        <v>0</v>
      </c>
      <c r="J16" s="10">
        <v>0</v>
      </c>
      <c r="K16" s="10">
        <v>2</v>
      </c>
      <c r="L16" s="8">
        <v>0</v>
      </c>
      <c r="M16" s="10">
        <v>1</v>
      </c>
      <c r="N16" s="8">
        <v>0</v>
      </c>
      <c r="O16" s="10">
        <v>0</v>
      </c>
      <c r="P16" s="8">
        <v>0</v>
      </c>
      <c r="Q16" s="10">
        <v>2</v>
      </c>
      <c r="R16" s="10">
        <v>2</v>
      </c>
      <c r="S16" s="10">
        <v>0</v>
      </c>
      <c r="T16" s="10">
        <v>0</v>
      </c>
      <c r="U16" s="10">
        <v>0</v>
      </c>
      <c r="V16" s="10">
        <v>0</v>
      </c>
      <c r="W16" s="23">
        <v>7</v>
      </c>
      <c r="X16" s="10">
        <v>0</v>
      </c>
      <c r="Y16" s="10">
        <v>0</v>
      </c>
      <c r="Z16" s="10">
        <v>0</v>
      </c>
      <c r="AA16" s="8">
        <v>0</v>
      </c>
      <c r="AB16" s="10">
        <v>0</v>
      </c>
      <c r="AC16" s="10">
        <v>0</v>
      </c>
      <c r="AD16" s="8">
        <v>0</v>
      </c>
      <c r="AE16" s="10">
        <v>0</v>
      </c>
      <c r="AF16" s="10">
        <v>2</v>
      </c>
      <c r="AG16" s="8">
        <v>0</v>
      </c>
      <c r="AH16" s="10">
        <v>1</v>
      </c>
      <c r="AI16" s="8">
        <v>0</v>
      </c>
      <c r="AJ16" s="10">
        <v>0</v>
      </c>
      <c r="AK16" s="8">
        <v>0</v>
      </c>
      <c r="AL16" s="10">
        <v>1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24">
        <v>4</v>
      </c>
      <c r="AS16" s="25">
        <v>11</v>
      </c>
      <c r="AU16" s="10" t="s">
        <v>14</v>
      </c>
      <c r="AV16" s="126">
        <f t="shared" si="0"/>
        <v>0</v>
      </c>
      <c r="AW16" s="126">
        <f t="shared" si="1"/>
        <v>0</v>
      </c>
      <c r="AX16" s="126">
        <f t="shared" si="2"/>
        <v>9</v>
      </c>
      <c r="AY16" s="126">
        <f t="shared" si="3"/>
        <v>2</v>
      </c>
      <c r="AZ16" s="129">
        <f t="shared" si="4"/>
        <v>11</v>
      </c>
      <c r="BA16">
        <f t="shared" si="5"/>
        <v>0</v>
      </c>
      <c r="BB16">
        <f t="shared" si="6"/>
        <v>0</v>
      </c>
      <c r="BC16">
        <f t="shared" si="7"/>
        <v>0</v>
      </c>
      <c r="BD16">
        <f t="shared" si="8"/>
        <v>0</v>
      </c>
      <c r="BE16">
        <f t="shared" si="9"/>
        <v>0</v>
      </c>
      <c r="BF16" s="131">
        <f t="shared" si="10"/>
        <v>0</v>
      </c>
    </row>
    <row r="17" spans="1:58" x14ac:dyDescent="0.25">
      <c r="A17" s="10">
        <v>10</v>
      </c>
      <c r="B17" s="10" t="s">
        <v>15</v>
      </c>
      <c r="C17" s="10">
        <v>0</v>
      </c>
      <c r="D17" s="10">
        <v>0</v>
      </c>
      <c r="E17" s="10">
        <v>0</v>
      </c>
      <c r="F17" s="8">
        <v>0</v>
      </c>
      <c r="G17" s="10">
        <v>1</v>
      </c>
      <c r="H17" s="10">
        <v>0</v>
      </c>
      <c r="I17" s="8">
        <v>0</v>
      </c>
      <c r="J17" s="10">
        <v>0</v>
      </c>
      <c r="K17" s="10">
        <v>1</v>
      </c>
      <c r="L17" s="8">
        <v>0</v>
      </c>
      <c r="M17" s="10">
        <v>2</v>
      </c>
      <c r="N17" s="8">
        <v>0</v>
      </c>
      <c r="O17" s="10">
        <v>1</v>
      </c>
      <c r="P17" s="8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23">
        <v>6</v>
      </c>
      <c r="X17" s="10">
        <v>0</v>
      </c>
      <c r="Y17" s="10">
        <v>0</v>
      </c>
      <c r="Z17" s="10">
        <v>0</v>
      </c>
      <c r="AA17" s="8">
        <v>0</v>
      </c>
      <c r="AB17" s="10">
        <v>0</v>
      </c>
      <c r="AC17" s="10">
        <v>0</v>
      </c>
      <c r="AD17" s="8">
        <v>0</v>
      </c>
      <c r="AE17" s="10">
        <v>0</v>
      </c>
      <c r="AF17" s="10">
        <v>4</v>
      </c>
      <c r="AG17" s="8">
        <v>1</v>
      </c>
      <c r="AH17" s="10">
        <v>5</v>
      </c>
      <c r="AI17" s="8">
        <v>0</v>
      </c>
      <c r="AJ17" s="10">
        <v>1</v>
      </c>
      <c r="AK17" s="8">
        <v>0</v>
      </c>
      <c r="AL17" s="10">
        <v>0</v>
      </c>
      <c r="AM17" s="10">
        <v>1</v>
      </c>
      <c r="AN17" s="10">
        <v>0</v>
      </c>
      <c r="AO17" s="10">
        <v>0</v>
      </c>
      <c r="AP17" s="10">
        <v>0</v>
      </c>
      <c r="AQ17" s="10">
        <v>0</v>
      </c>
      <c r="AR17" s="24">
        <v>12</v>
      </c>
      <c r="AS17" s="25">
        <v>18</v>
      </c>
      <c r="AU17" s="10" t="s">
        <v>15</v>
      </c>
      <c r="AV17" s="126">
        <f t="shared" si="0"/>
        <v>0</v>
      </c>
      <c r="AW17" s="126">
        <f t="shared" si="1"/>
        <v>1</v>
      </c>
      <c r="AX17" s="126">
        <f t="shared" si="2"/>
        <v>15</v>
      </c>
      <c r="AY17" s="126">
        <f t="shared" si="3"/>
        <v>1</v>
      </c>
      <c r="AZ17" s="129">
        <f t="shared" si="4"/>
        <v>17</v>
      </c>
      <c r="BA17">
        <f t="shared" si="5"/>
        <v>0</v>
      </c>
      <c r="BB17">
        <f t="shared" si="6"/>
        <v>0</v>
      </c>
      <c r="BC17">
        <f t="shared" si="7"/>
        <v>1</v>
      </c>
      <c r="BD17">
        <f t="shared" si="8"/>
        <v>0</v>
      </c>
      <c r="BE17">
        <f t="shared" si="9"/>
        <v>0</v>
      </c>
      <c r="BF17" s="131">
        <f t="shared" si="10"/>
        <v>1</v>
      </c>
    </row>
    <row r="18" spans="1:58" x14ac:dyDescent="0.25">
      <c r="A18" s="10">
        <v>11</v>
      </c>
      <c r="B18" s="10" t="s">
        <v>16</v>
      </c>
      <c r="C18" s="10">
        <v>0</v>
      </c>
      <c r="D18" s="10">
        <v>0</v>
      </c>
      <c r="E18" s="10">
        <v>0</v>
      </c>
      <c r="F18" s="8">
        <v>0</v>
      </c>
      <c r="G18" s="10">
        <v>0</v>
      </c>
      <c r="H18" s="10">
        <v>1</v>
      </c>
      <c r="I18" s="8">
        <v>1</v>
      </c>
      <c r="J18" s="10">
        <v>1</v>
      </c>
      <c r="K18" s="10">
        <v>2</v>
      </c>
      <c r="L18" s="8">
        <v>0</v>
      </c>
      <c r="M18" s="10">
        <v>4</v>
      </c>
      <c r="N18" s="8">
        <v>0</v>
      </c>
      <c r="O18" s="10">
        <v>3</v>
      </c>
      <c r="P18" s="8">
        <v>0</v>
      </c>
      <c r="Q18" s="10">
        <v>4</v>
      </c>
      <c r="R18" s="10">
        <v>2</v>
      </c>
      <c r="S18" s="10">
        <v>0</v>
      </c>
      <c r="T18" s="10">
        <v>0</v>
      </c>
      <c r="U18" s="10">
        <v>0</v>
      </c>
      <c r="V18" s="10">
        <v>0</v>
      </c>
      <c r="W18" s="23">
        <v>18</v>
      </c>
      <c r="X18" s="10">
        <v>0</v>
      </c>
      <c r="Y18" s="10">
        <v>0</v>
      </c>
      <c r="Z18" s="10">
        <v>0</v>
      </c>
      <c r="AA18" s="8">
        <v>0</v>
      </c>
      <c r="AB18" s="10">
        <v>0</v>
      </c>
      <c r="AC18" s="10">
        <v>0</v>
      </c>
      <c r="AD18" s="8">
        <v>0</v>
      </c>
      <c r="AE18" s="10">
        <v>0</v>
      </c>
      <c r="AF18" s="10">
        <v>4</v>
      </c>
      <c r="AG18" s="8">
        <v>0</v>
      </c>
      <c r="AH18" s="10">
        <v>5</v>
      </c>
      <c r="AI18" s="8">
        <v>0</v>
      </c>
      <c r="AJ18" s="10">
        <v>1</v>
      </c>
      <c r="AK18" s="8">
        <v>0</v>
      </c>
      <c r="AL18" s="10">
        <v>3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24">
        <v>13</v>
      </c>
      <c r="AS18" s="25">
        <v>31</v>
      </c>
      <c r="AU18" s="10" t="s">
        <v>16</v>
      </c>
      <c r="AV18" s="126">
        <f t="shared" si="0"/>
        <v>0</v>
      </c>
      <c r="AW18" s="126">
        <f t="shared" si="1"/>
        <v>2</v>
      </c>
      <c r="AX18" s="126">
        <f t="shared" si="2"/>
        <v>26</v>
      </c>
      <c r="AY18" s="126">
        <f t="shared" si="3"/>
        <v>2</v>
      </c>
      <c r="AZ18" s="129">
        <f t="shared" si="4"/>
        <v>30</v>
      </c>
      <c r="BA18">
        <f t="shared" si="5"/>
        <v>0</v>
      </c>
      <c r="BB18">
        <f t="shared" si="6"/>
        <v>1</v>
      </c>
      <c r="BC18">
        <f t="shared" si="7"/>
        <v>0</v>
      </c>
      <c r="BD18">
        <f t="shared" si="8"/>
        <v>0</v>
      </c>
      <c r="BE18">
        <f t="shared" si="9"/>
        <v>0</v>
      </c>
      <c r="BF18" s="131">
        <f t="shared" si="10"/>
        <v>1</v>
      </c>
    </row>
    <row r="19" spans="1:58" x14ac:dyDescent="0.25">
      <c r="A19" s="10">
        <v>12</v>
      </c>
      <c r="B19" s="10" t="s">
        <v>17</v>
      </c>
      <c r="C19" s="10">
        <v>0</v>
      </c>
      <c r="D19" s="10">
        <v>0</v>
      </c>
      <c r="E19" s="10">
        <v>0</v>
      </c>
      <c r="F19" s="8">
        <v>0</v>
      </c>
      <c r="G19" s="10">
        <v>0</v>
      </c>
      <c r="H19" s="10">
        <v>0</v>
      </c>
      <c r="I19" s="8">
        <v>0</v>
      </c>
      <c r="J19" s="10">
        <v>1</v>
      </c>
      <c r="K19" s="10">
        <v>1</v>
      </c>
      <c r="L19" s="8">
        <v>1</v>
      </c>
      <c r="M19" s="10">
        <v>0</v>
      </c>
      <c r="N19" s="8">
        <v>0</v>
      </c>
      <c r="O19" s="10">
        <v>1</v>
      </c>
      <c r="P19" s="8">
        <v>0</v>
      </c>
      <c r="Q19" s="10">
        <v>3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23">
        <v>7</v>
      </c>
      <c r="X19" s="10">
        <v>0</v>
      </c>
      <c r="Y19" s="10">
        <v>0</v>
      </c>
      <c r="Z19" s="10">
        <v>0</v>
      </c>
      <c r="AA19" s="8">
        <v>0</v>
      </c>
      <c r="AB19" s="10">
        <v>0</v>
      </c>
      <c r="AC19" s="10">
        <v>0</v>
      </c>
      <c r="AD19" s="8">
        <v>0</v>
      </c>
      <c r="AE19" s="10">
        <v>0</v>
      </c>
      <c r="AF19" s="10">
        <v>1</v>
      </c>
      <c r="AG19" s="8">
        <v>0</v>
      </c>
      <c r="AH19" s="10">
        <v>2</v>
      </c>
      <c r="AI19" s="8">
        <v>0</v>
      </c>
      <c r="AJ19" s="10">
        <v>2</v>
      </c>
      <c r="AK19" s="8">
        <v>0</v>
      </c>
      <c r="AL19" s="10">
        <v>1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24">
        <v>6</v>
      </c>
      <c r="AS19" s="25">
        <v>13</v>
      </c>
      <c r="AU19" s="10" t="s">
        <v>17</v>
      </c>
      <c r="AV19" s="126">
        <f t="shared" si="0"/>
        <v>0</v>
      </c>
      <c r="AW19" s="126">
        <f t="shared" si="1"/>
        <v>1</v>
      </c>
      <c r="AX19" s="126">
        <f t="shared" si="2"/>
        <v>11</v>
      </c>
      <c r="AY19" s="126">
        <f t="shared" si="3"/>
        <v>0</v>
      </c>
      <c r="AZ19" s="129">
        <f t="shared" si="4"/>
        <v>12</v>
      </c>
      <c r="BA19">
        <f t="shared" si="5"/>
        <v>0</v>
      </c>
      <c r="BB19">
        <f t="shared" si="6"/>
        <v>0</v>
      </c>
      <c r="BC19">
        <f t="shared" si="7"/>
        <v>1</v>
      </c>
      <c r="BD19">
        <f t="shared" si="8"/>
        <v>0</v>
      </c>
      <c r="BE19">
        <f t="shared" si="9"/>
        <v>0</v>
      </c>
      <c r="BF19" s="131">
        <f t="shared" si="10"/>
        <v>1</v>
      </c>
    </row>
    <row r="20" spans="1:58" x14ac:dyDescent="0.25">
      <c r="A20" s="10">
        <v>13</v>
      </c>
      <c r="B20" s="10" t="s">
        <v>18</v>
      </c>
      <c r="C20" s="10">
        <v>0</v>
      </c>
      <c r="D20" s="10">
        <v>0</v>
      </c>
      <c r="E20" s="10">
        <v>0</v>
      </c>
      <c r="F20" s="8">
        <v>0</v>
      </c>
      <c r="G20" s="10">
        <v>0</v>
      </c>
      <c r="H20" s="10">
        <v>0</v>
      </c>
      <c r="I20" s="8">
        <v>0</v>
      </c>
      <c r="J20" s="10">
        <v>0</v>
      </c>
      <c r="K20" s="10">
        <v>1</v>
      </c>
      <c r="L20" s="8">
        <v>0</v>
      </c>
      <c r="M20" s="10">
        <v>1</v>
      </c>
      <c r="N20" s="8">
        <v>0</v>
      </c>
      <c r="O20" s="10">
        <v>1</v>
      </c>
      <c r="P20" s="8">
        <v>0</v>
      </c>
      <c r="Q20" s="10">
        <v>1</v>
      </c>
      <c r="R20" s="10">
        <v>0</v>
      </c>
      <c r="S20" s="10">
        <v>1</v>
      </c>
      <c r="T20" s="10">
        <v>0</v>
      </c>
      <c r="U20" s="10">
        <v>0</v>
      </c>
      <c r="V20" s="10">
        <v>0</v>
      </c>
      <c r="W20" s="23">
        <v>5</v>
      </c>
      <c r="X20" s="10">
        <v>0</v>
      </c>
      <c r="Y20" s="10">
        <v>0</v>
      </c>
      <c r="Z20" s="10">
        <v>0</v>
      </c>
      <c r="AA20" s="8">
        <v>0</v>
      </c>
      <c r="AB20" s="10">
        <v>0</v>
      </c>
      <c r="AC20" s="10">
        <v>0</v>
      </c>
      <c r="AD20" s="8">
        <v>0</v>
      </c>
      <c r="AE20" s="10">
        <v>0</v>
      </c>
      <c r="AF20" s="10">
        <v>0</v>
      </c>
      <c r="AG20" s="8">
        <v>0</v>
      </c>
      <c r="AH20" s="10">
        <v>4</v>
      </c>
      <c r="AI20" s="8">
        <v>0</v>
      </c>
      <c r="AJ20" s="10">
        <v>1</v>
      </c>
      <c r="AK20" s="8">
        <v>0</v>
      </c>
      <c r="AL20" s="10">
        <v>2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24">
        <v>7</v>
      </c>
      <c r="AS20" s="25">
        <v>12</v>
      </c>
      <c r="AU20" s="10" t="s">
        <v>18</v>
      </c>
      <c r="AV20" s="126">
        <f t="shared" si="0"/>
        <v>0</v>
      </c>
      <c r="AW20" s="126">
        <f t="shared" si="1"/>
        <v>0</v>
      </c>
      <c r="AX20" s="126">
        <f t="shared" si="2"/>
        <v>11</v>
      </c>
      <c r="AY20" s="126">
        <f t="shared" si="3"/>
        <v>1</v>
      </c>
      <c r="AZ20" s="129">
        <f t="shared" si="4"/>
        <v>12</v>
      </c>
      <c r="BA20">
        <f t="shared" si="5"/>
        <v>0</v>
      </c>
      <c r="BB20">
        <f t="shared" si="6"/>
        <v>0</v>
      </c>
      <c r="BC20">
        <f t="shared" si="7"/>
        <v>0</v>
      </c>
      <c r="BD20">
        <f t="shared" si="8"/>
        <v>0</v>
      </c>
      <c r="BE20">
        <f t="shared" si="9"/>
        <v>0</v>
      </c>
      <c r="BF20" s="131">
        <f t="shared" si="10"/>
        <v>0</v>
      </c>
    </row>
    <row r="21" spans="1:58" x14ac:dyDescent="0.25">
      <c r="A21" s="10">
        <v>14</v>
      </c>
      <c r="B21" s="10" t="s">
        <v>19</v>
      </c>
      <c r="C21" s="10">
        <v>0</v>
      </c>
      <c r="D21" s="10">
        <v>0</v>
      </c>
      <c r="E21" s="10">
        <v>0</v>
      </c>
      <c r="F21" s="8">
        <v>0</v>
      </c>
      <c r="G21" s="10">
        <v>0</v>
      </c>
      <c r="H21" s="10">
        <v>1</v>
      </c>
      <c r="I21" s="8">
        <v>0</v>
      </c>
      <c r="J21" s="10">
        <v>3</v>
      </c>
      <c r="K21" s="10">
        <v>0</v>
      </c>
      <c r="L21" s="8">
        <v>0</v>
      </c>
      <c r="M21" s="10">
        <v>5</v>
      </c>
      <c r="N21" s="8">
        <v>0</v>
      </c>
      <c r="O21" s="10">
        <v>4</v>
      </c>
      <c r="P21" s="8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23">
        <v>13</v>
      </c>
      <c r="X21" s="10">
        <v>0</v>
      </c>
      <c r="Y21" s="10">
        <v>0</v>
      </c>
      <c r="Z21" s="10">
        <v>0</v>
      </c>
      <c r="AA21" s="8">
        <v>0</v>
      </c>
      <c r="AB21" s="10">
        <v>0</v>
      </c>
      <c r="AC21" s="10">
        <v>0</v>
      </c>
      <c r="AD21" s="8">
        <v>1</v>
      </c>
      <c r="AE21" s="10">
        <v>0</v>
      </c>
      <c r="AF21" s="10">
        <v>1</v>
      </c>
      <c r="AG21" s="8">
        <v>0</v>
      </c>
      <c r="AH21" s="10">
        <v>3</v>
      </c>
      <c r="AI21" s="8">
        <v>0</v>
      </c>
      <c r="AJ21" s="10">
        <v>1</v>
      </c>
      <c r="AK21" s="8">
        <v>0</v>
      </c>
      <c r="AL21" s="10">
        <v>1</v>
      </c>
      <c r="AM21" s="10">
        <v>0</v>
      </c>
      <c r="AN21" s="10">
        <v>1</v>
      </c>
      <c r="AO21" s="10">
        <v>0</v>
      </c>
      <c r="AP21" s="10">
        <v>0</v>
      </c>
      <c r="AQ21" s="10">
        <v>0</v>
      </c>
      <c r="AR21" s="24">
        <v>8</v>
      </c>
      <c r="AS21" s="25">
        <v>21</v>
      </c>
      <c r="AU21" s="10" t="s">
        <v>19</v>
      </c>
      <c r="AV21" s="126">
        <f t="shared" si="0"/>
        <v>0</v>
      </c>
      <c r="AW21" s="126">
        <f t="shared" si="1"/>
        <v>4</v>
      </c>
      <c r="AX21" s="126">
        <f t="shared" si="2"/>
        <v>15</v>
      </c>
      <c r="AY21" s="126">
        <f t="shared" si="3"/>
        <v>1</v>
      </c>
      <c r="AZ21" s="129">
        <f t="shared" si="4"/>
        <v>20</v>
      </c>
      <c r="BA21">
        <f t="shared" si="5"/>
        <v>0</v>
      </c>
      <c r="BB21">
        <f t="shared" si="6"/>
        <v>1</v>
      </c>
      <c r="BC21">
        <f t="shared" si="7"/>
        <v>0</v>
      </c>
      <c r="BD21">
        <f t="shared" si="8"/>
        <v>0</v>
      </c>
      <c r="BE21">
        <f t="shared" si="9"/>
        <v>0</v>
      </c>
      <c r="BF21" s="131">
        <f t="shared" si="10"/>
        <v>1</v>
      </c>
    </row>
    <row r="22" spans="1:58" x14ac:dyDescent="0.25">
      <c r="A22" s="10">
        <v>15</v>
      </c>
      <c r="B22" s="10" t="s">
        <v>20</v>
      </c>
      <c r="C22" s="10">
        <v>0</v>
      </c>
      <c r="D22" s="10">
        <v>0</v>
      </c>
      <c r="E22" s="10">
        <v>0</v>
      </c>
      <c r="F22" s="8">
        <v>0</v>
      </c>
      <c r="G22" s="10">
        <v>0</v>
      </c>
      <c r="H22" s="10">
        <v>3</v>
      </c>
      <c r="I22" s="8">
        <v>0</v>
      </c>
      <c r="J22" s="10">
        <v>2</v>
      </c>
      <c r="K22" s="10">
        <v>9</v>
      </c>
      <c r="L22" s="8">
        <v>1</v>
      </c>
      <c r="M22" s="10">
        <v>1</v>
      </c>
      <c r="N22" s="8">
        <v>0</v>
      </c>
      <c r="O22" s="10">
        <v>1</v>
      </c>
      <c r="P22" s="8">
        <v>0</v>
      </c>
      <c r="Q22" s="10">
        <v>6</v>
      </c>
      <c r="R22" s="10">
        <v>2</v>
      </c>
      <c r="S22" s="10">
        <v>0</v>
      </c>
      <c r="T22" s="10">
        <v>0</v>
      </c>
      <c r="U22" s="10">
        <v>0</v>
      </c>
      <c r="V22" s="10">
        <v>0</v>
      </c>
      <c r="W22" s="23">
        <v>25</v>
      </c>
      <c r="X22" s="10">
        <v>0</v>
      </c>
      <c r="Y22" s="10">
        <v>0</v>
      </c>
      <c r="Z22" s="10">
        <v>0</v>
      </c>
      <c r="AA22" s="8">
        <v>0</v>
      </c>
      <c r="AB22" s="10">
        <v>0</v>
      </c>
      <c r="AC22" s="10">
        <v>9</v>
      </c>
      <c r="AD22" s="8">
        <v>0</v>
      </c>
      <c r="AE22" s="10">
        <v>1</v>
      </c>
      <c r="AF22" s="10">
        <v>11</v>
      </c>
      <c r="AG22" s="8">
        <v>0</v>
      </c>
      <c r="AH22" s="10">
        <v>4</v>
      </c>
      <c r="AI22" s="8">
        <v>0</v>
      </c>
      <c r="AJ22" s="10">
        <v>1</v>
      </c>
      <c r="AK22" s="8">
        <v>0</v>
      </c>
      <c r="AL22" s="10">
        <v>8</v>
      </c>
      <c r="AM22" s="10">
        <v>3</v>
      </c>
      <c r="AN22" s="10">
        <v>0</v>
      </c>
      <c r="AO22" s="10">
        <v>1</v>
      </c>
      <c r="AP22" s="10">
        <v>0</v>
      </c>
      <c r="AQ22" s="10">
        <v>0</v>
      </c>
      <c r="AR22" s="24">
        <v>38</v>
      </c>
      <c r="AS22" s="25">
        <v>63</v>
      </c>
      <c r="AU22" s="10" t="s">
        <v>20</v>
      </c>
      <c r="AV22" s="126">
        <f t="shared" si="0"/>
        <v>0</v>
      </c>
      <c r="AW22" s="126">
        <f t="shared" si="1"/>
        <v>15</v>
      </c>
      <c r="AX22" s="126">
        <f t="shared" si="2"/>
        <v>41</v>
      </c>
      <c r="AY22" s="126">
        <f t="shared" si="3"/>
        <v>6</v>
      </c>
      <c r="AZ22" s="129">
        <f t="shared" si="4"/>
        <v>62</v>
      </c>
      <c r="BA22">
        <f t="shared" si="5"/>
        <v>0</v>
      </c>
      <c r="BB22">
        <f t="shared" si="6"/>
        <v>0</v>
      </c>
      <c r="BC22">
        <f t="shared" si="7"/>
        <v>1</v>
      </c>
      <c r="BD22">
        <f t="shared" si="8"/>
        <v>0</v>
      </c>
      <c r="BE22">
        <f t="shared" si="9"/>
        <v>0</v>
      </c>
      <c r="BF22" s="131">
        <f t="shared" si="10"/>
        <v>1</v>
      </c>
    </row>
    <row r="23" spans="1:58" x14ac:dyDescent="0.25">
      <c r="A23" s="10">
        <v>16</v>
      </c>
      <c r="B23" s="10" t="s">
        <v>21</v>
      </c>
      <c r="C23" s="10">
        <v>0</v>
      </c>
      <c r="D23" s="10">
        <v>0</v>
      </c>
      <c r="E23" s="10">
        <v>0</v>
      </c>
      <c r="F23" s="8">
        <v>0</v>
      </c>
      <c r="G23" s="10">
        <v>0</v>
      </c>
      <c r="H23" s="10">
        <v>2</v>
      </c>
      <c r="I23" s="8">
        <v>3</v>
      </c>
      <c r="J23" s="10">
        <v>0</v>
      </c>
      <c r="K23" s="10">
        <v>2</v>
      </c>
      <c r="L23" s="8">
        <v>2</v>
      </c>
      <c r="M23" s="10">
        <v>3</v>
      </c>
      <c r="N23" s="8">
        <v>0</v>
      </c>
      <c r="O23" s="10">
        <v>3</v>
      </c>
      <c r="P23" s="8">
        <v>0</v>
      </c>
      <c r="Q23" s="10">
        <v>3</v>
      </c>
      <c r="R23" s="10">
        <v>2</v>
      </c>
      <c r="S23" s="10">
        <v>0</v>
      </c>
      <c r="T23" s="10">
        <v>0</v>
      </c>
      <c r="U23" s="10">
        <v>0</v>
      </c>
      <c r="V23" s="10">
        <v>0</v>
      </c>
      <c r="W23" s="23">
        <v>20</v>
      </c>
      <c r="X23" s="10">
        <v>0</v>
      </c>
      <c r="Y23" s="10">
        <v>0</v>
      </c>
      <c r="Z23" s="10">
        <v>0</v>
      </c>
      <c r="AA23" s="8">
        <v>0</v>
      </c>
      <c r="AB23" s="10">
        <v>0</v>
      </c>
      <c r="AC23" s="10">
        <v>7</v>
      </c>
      <c r="AD23" s="8">
        <v>0</v>
      </c>
      <c r="AE23" s="10">
        <v>0</v>
      </c>
      <c r="AF23" s="10">
        <v>1</v>
      </c>
      <c r="AG23" s="8">
        <v>0</v>
      </c>
      <c r="AH23" s="10">
        <v>3</v>
      </c>
      <c r="AI23" s="8">
        <v>0</v>
      </c>
      <c r="AJ23" s="10">
        <v>1</v>
      </c>
      <c r="AK23" s="8">
        <v>0</v>
      </c>
      <c r="AL23" s="10">
        <v>2</v>
      </c>
      <c r="AM23" s="10">
        <v>2</v>
      </c>
      <c r="AN23" s="10">
        <v>1</v>
      </c>
      <c r="AO23" s="10">
        <v>1</v>
      </c>
      <c r="AP23" s="10">
        <v>0</v>
      </c>
      <c r="AQ23" s="10">
        <v>0</v>
      </c>
      <c r="AR23" s="24">
        <v>18</v>
      </c>
      <c r="AS23" s="25">
        <v>38</v>
      </c>
      <c r="AU23" s="10" t="s">
        <v>21</v>
      </c>
      <c r="AV23" s="126">
        <f t="shared" si="0"/>
        <v>0</v>
      </c>
      <c r="AW23" s="126">
        <f t="shared" si="1"/>
        <v>9</v>
      </c>
      <c r="AX23" s="126">
        <f t="shared" si="2"/>
        <v>18</v>
      </c>
      <c r="AY23" s="126">
        <f t="shared" si="3"/>
        <v>6</v>
      </c>
      <c r="AZ23" s="129">
        <f t="shared" si="4"/>
        <v>33</v>
      </c>
      <c r="BA23">
        <f t="shared" si="5"/>
        <v>0</v>
      </c>
      <c r="BB23">
        <f t="shared" si="6"/>
        <v>3</v>
      </c>
      <c r="BC23">
        <f t="shared" si="7"/>
        <v>2</v>
      </c>
      <c r="BD23">
        <f t="shared" si="8"/>
        <v>0</v>
      </c>
      <c r="BE23">
        <f t="shared" si="9"/>
        <v>0</v>
      </c>
      <c r="BF23" s="131">
        <f t="shared" si="10"/>
        <v>5</v>
      </c>
    </row>
    <row r="24" spans="1:58" x14ac:dyDescent="0.25">
      <c r="A24" s="10">
        <v>17</v>
      </c>
      <c r="B24" s="10" t="s">
        <v>22</v>
      </c>
      <c r="C24" s="10">
        <v>0</v>
      </c>
      <c r="D24" s="10">
        <v>0</v>
      </c>
      <c r="E24" s="10">
        <v>1</v>
      </c>
      <c r="F24" s="8">
        <v>0</v>
      </c>
      <c r="G24" s="10">
        <v>1</v>
      </c>
      <c r="H24" s="10">
        <v>24</v>
      </c>
      <c r="I24" s="8">
        <v>9</v>
      </c>
      <c r="J24" s="10">
        <v>21</v>
      </c>
      <c r="K24" s="10">
        <v>13</v>
      </c>
      <c r="L24" s="8">
        <v>1</v>
      </c>
      <c r="M24" s="10">
        <v>10</v>
      </c>
      <c r="N24" s="8">
        <v>1</v>
      </c>
      <c r="O24" s="10">
        <v>7</v>
      </c>
      <c r="P24" s="8">
        <v>0</v>
      </c>
      <c r="Q24" s="10">
        <v>27</v>
      </c>
      <c r="R24" s="10">
        <v>11</v>
      </c>
      <c r="S24" s="10">
        <v>7</v>
      </c>
      <c r="T24" s="10">
        <v>2</v>
      </c>
      <c r="U24" s="10">
        <v>0</v>
      </c>
      <c r="V24" s="10">
        <v>0</v>
      </c>
      <c r="W24" s="23">
        <v>135</v>
      </c>
      <c r="X24" s="10">
        <v>0</v>
      </c>
      <c r="Y24" s="10">
        <v>0</v>
      </c>
      <c r="Z24" s="10">
        <v>0</v>
      </c>
      <c r="AA24" s="8">
        <v>0</v>
      </c>
      <c r="AB24" s="10">
        <v>0</v>
      </c>
      <c r="AC24" s="10">
        <v>145</v>
      </c>
      <c r="AD24" s="8">
        <v>58</v>
      </c>
      <c r="AE24" s="10">
        <v>74</v>
      </c>
      <c r="AF24" s="10">
        <v>20</v>
      </c>
      <c r="AG24" s="8">
        <v>3</v>
      </c>
      <c r="AH24" s="10">
        <v>87</v>
      </c>
      <c r="AI24" s="8">
        <v>4</v>
      </c>
      <c r="AJ24" s="10">
        <v>57</v>
      </c>
      <c r="AK24" s="8">
        <v>0</v>
      </c>
      <c r="AL24" s="10">
        <v>134</v>
      </c>
      <c r="AM24" s="10">
        <v>34</v>
      </c>
      <c r="AN24" s="10">
        <v>36</v>
      </c>
      <c r="AO24" s="10">
        <v>31</v>
      </c>
      <c r="AP24" s="10">
        <v>0</v>
      </c>
      <c r="AQ24" s="10">
        <v>0</v>
      </c>
      <c r="AR24" s="24">
        <v>683</v>
      </c>
      <c r="AS24" s="25">
        <v>818</v>
      </c>
      <c r="AU24" s="10" t="s">
        <v>22</v>
      </c>
      <c r="AV24" s="126">
        <f t="shared" si="0"/>
        <v>0</v>
      </c>
      <c r="AW24" s="126">
        <f t="shared" si="1"/>
        <v>266</v>
      </c>
      <c r="AX24" s="126">
        <f t="shared" si="2"/>
        <v>355</v>
      </c>
      <c r="AY24" s="126">
        <f t="shared" si="3"/>
        <v>121</v>
      </c>
      <c r="AZ24" s="129">
        <f t="shared" si="4"/>
        <v>742</v>
      </c>
      <c r="BA24">
        <f t="shared" si="5"/>
        <v>0</v>
      </c>
      <c r="BB24">
        <f t="shared" si="6"/>
        <v>67</v>
      </c>
      <c r="BC24">
        <f t="shared" si="7"/>
        <v>4</v>
      </c>
      <c r="BD24">
        <f t="shared" si="8"/>
        <v>5</v>
      </c>
      <c r="BE24">
        <f t="shared" si="9"/>
        <v>0</v>
      </c>
      <c r="BF24" s="131">
        <f t="shared" si="10"/>
        <v>76</v>
      </c>
    </row>
    <row r="25" spans="1:58" x14ac:dyDescent="0.25">
      <c r="A25" s="10">
        <v>18</v>
      </c>
      <c r="B25" s="10" t="s">
        <v>23</v>
      </c>
      <c r="C25" s="10">
        <v>0</v>
      </c>
      <c r="D25" s="10">
        <v>0</v>
      </c>
      <c r="E25" s="10">
        <v>0</v>
      </c>
      <c r="F25" s="8">
        <v>0</v>
      </c>
      <c r="G25" s="10">
        <v>0</v>
      </c>
      <c r="H25" s="10">
        <v>6</v>
      </c>
      <c r="I25" s="8">
        <v>1</v>
      </c>
      <c r="J25" s="10">
        <v>7</v>
      </c>
      <c r="K25" s="10">
        <v>3</v>
      </c>
      <c r="L25" s="8">
        <v>0</v>
      </c>
      <c r="M25" s="10">
        <v>10</v>
      </c>
      <c r="N25" s="8">
        <v>0</v>
      </c>
      <c r="O25" s="10">
        <v>2</v>
      </c>
      <c r="P25" s="8">
        <v>0</v>
      </c>
      <c r="Q25" s="10">
        <v>10</v>
      </c>
      <c r="R25" s="10">
        <v>3</v>
      </c>
      <c r="S25" s="10">
        <v>0</v>
      </c>
      <c r="T25" s="10">
        <v>1</v>
      </c>
      <c r="U25" s="10">
        <v>0</v>
      </c>
      <c r="V25" s="10">
        <v>0</v>
      </c>
      <c r="W25" s="23">
        <v>43</v>
      </c>
      <c r="X25" s="10">
        <v>0</v>
      </c>
      <c r="Y25" s="10">
        <v>0</v>
      </c>
      <c r="Z25" s="10">
        <v>0</v>
      </c>
      <c r="AA25" s="8">
        <v>0</v>
      </c>
      <c r="AB25" s="10">
        <v>0</v>
      </c>
      <c r="AC25" s="10">
        <v>10</v>
      </c>
      <c r="AD25" s="8">
        <v>0</v>
      </c>
      <c r="AE25" s="10">
        <v>4</v>
      </c>
      <c r="AF25" s="10">
        <v>6</v>
      </c>
      <c r="AG25" s="8">
        <v>0</v>
      </c>
      <c r="AH25" s="10">
        <v>10</v>
      </c>
      <c r="AI25" s="8">
        <v>0</v>
      </c>
      <c r="AJ25" s="10">
        <v>1</v>
      </c>
      <c r="AK25" s="8">
        <v>0</v>
      </c>
      <c r="AL25" s="10">
        <v>4</v>
      </c>
      <c r="AM25" s="10">
        <v>1</v>
      </c>
      <c r="AN25" s="10">
        <v>1</v>
      </c>
      <c r="AO25" s="10">
        <v>0</v>
      </c>
      <c r="AP25" s="10">
        <v>0</v>
      </c>
      <c r="AQ25" s="10">
        <v>0</v>
      </c>
      <c r="AR25" s="24">
        <v>37</v>
      </c>
      <c r="AS25" s="25">
        <v>80</v>
      </c>
      <c r="AU25" s="10" t="s">
        <v>23</v>
      </c>
      <c r="AV25" s="126">
        <f t="shared" si="0"/>
        <v>0</v>
      </c>
      <c r="AW25" s="126">
        <f t="shared" si="1"/>
        <v>27</v>
      </c>
      <c r="AX25" s="126">
        <f t="shared" si="2"/>
        <v>46</v>
      </c>
      <c r="AY25" s="126">
        <f t="shared" si="3"/>
        <v>6</v>
      </c>
      <c r="AZ25" s="129">
        <f t="shared" si="4"/>
        <v>79</v>
      </c>
      <c r="BA25">
        <f t="shared" si="5"/>
        <v>0</v>
      </c>
      <c r="BB25">
        <f t="shared" si="6"/>
        <v>1</v>
      </c>
      <c r="BC25">
        <f t="shared" si="7"/>
        <v>0</v>
      </c>
      <c r="BD25">
        <f t="shared" si="8"/>
        <v>0</v>
      </c>
      <c r="BE25">
        <f t="shared" si="9"/>
        <v>0</v>
      </c>
      <c r="BF25" s="131">
        <f t="shared" si="10"/>
        <v>1</v>
      </c>
    </row>
    <row r="26" spans="1:58" x14ac:dyDescent="0.25">
      <c r="A26" s="10">
        <v>19</v>
      </c>
      <c r="B26" s="10" t="s">
        <v>24</v>
      </c>
      <c r="C26" s="10">
        <v>0</v>
      </c>
      <c r="D26" s="10">
        <v>2</v>
      </c>
      <c r="E26" s="10">
        <v>16</v>
      </c>
      <c r="F26" s="8">
        <v>0</v>
      </c>
      <c r="G26" s="10">
        <v>11</v>
      </c>
      <c r="H26" s="10">
        <v>23</v>
      </c>
      <c r="I26" s="8">
        <v>0</v>
      </c>
      <c r="J26" s="10">
        <v>29</v>
      </c>
      <c r="K26" s="10">
        <v>35</v>
      </c>
      <c r="L26" s="8">
        <v>0</v>
      </c>
      <c r="M26" s="10">
        <v>2</v>
      </c>
      <c r="N26" s="8">
        <v>0</v>
      </c>
      <c r="O26" s="10">
        <v>1</v>
      </c>
      <c r="P26" s="8">
        <v>0</v>
      </c>
      <c r="Q26" s="10">
        <v>5</v>
      </c>
      <c r="R26" s="10">
        <v>4</v>
      </c>
      <c r="S26" s="10">
        <v>0</v>
      </c>
      <c r="T26" s="10">
        <v>0</v>
      </c>
      <c r="U26" s="10">
        <v>0</v>
      </c>
      <c r="V26" s="10">
        <v>0</v>
      </c>
      <c r="W26" s="23">
        <v>128</v>
      </c>
      <c r="X26" s="10">
        <v>0</v>
      </c>
      <c r="Y26" s="10">
        <v>0</v>
      </c>
      <c r="Z26" s="10">
        <v>0</v>
      </c>
      <c r="AA26" s="8">
        <v>0</v>
      </c>
      <c r="AB26" s="10">
        <v>0</v>
      </c>
      <c r="AC26" s="10">
        <v>6</v>
      </c>
      <c r="AD26" s="8">
        <v>1</v>
      </c>
      <c r="AE26" s="10">
        <v>0</v>
      </c>
      <c r="AF26" s="10">
        <v>16</v>
      </c>
      <c r="AG26" s="8">
        <v>1</v>
      </c>
      <c r="AH26" s="10">
        <v>3</v>
      </c>
      <c r="AI26" s="8">
        <v>0</v>
      </c>
      <c r="AJ26" s="10">
        <v>0</v>
      </c>
      <c r="AK26" s="8">
        <v>0</v>
      </c>
      <c r="AL26" s="10">
        <v>5</v>
      </c>
      <c r="AM26" s="10">
        <v>3</v>
      </c>
      <c r="AN26" s="10">
        <v>1</v>
      </c>
      <c r="AO26" s="10">
        <v>0</v>
      </c>
      <c r="AP26" s="10">
        <v>0</v>
      </c>
      <c r="AQ26" s="10">
        <v>0</v>
      </c>
      <c r="AR26" s="24">
        <v>36</v>
      </c>
      <c r="AS26" s="25">
        <v>164</v>
      </c>
      <c r="AU26" s="10" t="s">
        <v>24</v>
      </c>
      <c r="AV26" s="126">
        <f t="shared" si="0"/>
        <v>2</v>
      </c>
      <c r="AW26" s="126">
        <f t="shared" si="1"/>
        <v>85</v>
      </c>
      <c r="AX26" s="126">
        <f t="shared" si="2"/>
        <v>67</v>
      </c>
      <c r="AY26" s="126">
        <f t="shared" si="3"/>
        <v>8</v>
      </c>
      <c r="AZ26" s="129">
        <f t="shared" si="4"/>
        <v>162</v>
      </c>
      <c r="BA26">
        <f t="shared" si="5"/>
        <v>0</v>
      </c>
      <c r="BB26">
        <f t="shared" si="6"/>
        <v>1</v>
      </c>
      <c r="BC26">
        <f t="shared" si="7"/>
        <v>1</v>
      </c>
      <c r="BD26">
        <f t="shared" si="8"/>
        <v>0</v>
      </c>
      <c r="BE26">
        <f t="shared" si="9"/>
        <v>0</v>
      </c>
      <c r="BF26" s="131">
        <f t="shared" si="10"/>
        <v>2</v>
      </c>
    </row>
    <row r="27" spans="1:58" x14ac:dyDescent="0.25">
      <c r="A27" s="10">
        <v>20</v>
      </c>
      <c r="B27" s="10" t="s">
        <v>25</v>
      </c>
      <c r="C27" s="10">
        <v>0</v>
      </c>
      <c r="D27" s="10">
        <v>0</v>
      </c>
      <c r="E27" s="10">
        <v>0</v>
      </c>
      <c r="F27" s="8">
        <v>0</v>
      </c>
      <c r="G27" s="10">
        <v>0</v>
      </c>
      <c r="H27" s="10">
        <v>1</v>
      </c>
      <c r="I27" s="8">
        <v>0</v>
      </c>
      <c r="J27" s="10">
        <v>2</v>
      </c>
      <c r="K27" s="10">
        <v>1</v>
      </c>
      <c r="L27" s="8">
        <v>0</v>
      </c>
      <c r="M27" s="10">
        <v>2</v>
      </c>
      <c r="N27" s="8">
        <v>0</v>
      </c>
      <c r="O27" s="10">
        <v>0</v>
      </c>
      <c r="P27" s="8">
        <v>0</v>
      </c>
      <c r="Q27" s="10">
        <v>0</v>
      </c>
      <c r="R27" s="10">
        <v>4</v>
      </c>
      <c r="S27" s="10">
        <v>1</v>
      </c>
      <c r="T27" s="10">
        <v>1</v>
      </c>
      <c r="U27" s="10">
        <v>0</v>
      </c>
      <c r="V27" s="10">
        <v>0</v>
      </c>
      <c r="W27" s="23">
        <v>12</v>
      </c>
      <c r="X27" s="10">
        <v>0</v>
      </c>
      <c r="Y27" s="10">
        <v>0</v>
      </c>
      <c r="Z27" s="10">
        <v>0</v>
      </c>
      <c r="AA27" s="8">
        <v>0</v>
      </c>
      <c r="AB27" s="10">
        <v>0</v>
      </c>
      <c r="AC27" s="10">
        <v>3</v>
      </c>
      <c r="AD27" s="8">
        <v>0</v>
      </c>
      <c r="AE27" s="10">
        <v>1</v>
      </c>
      <c r="AF27" s="10">
        <v>1</v>
      </c>
      <c r="AG27" s="8">
        <v>0</v>
      </c>
      <c r="AH27" s="10">
        <v>0</v>
      </c>
      <c r="AI27" s="8">
        <v>0</v>
      </c>
      <c r="AJ27" s="10">
        <v>3</v>
      </c>
      <c r="AK27" s="8">
        <v>0</v>
      </c>
      <c r="AL27" s="10">
        <v>3</v>
      </c>
      <c r="AM27" s="10">
        <v>5</v>
      </c>
      <c r="AN27" s="10">
        <v>0</v>
      </c>
      <c r="AO27" s="10">
        <v>0</v>
      </c>
      <c r="AP27" s="10">
        <v>0</v>
      </c>
      <c r="AQ27" s="10">
        <v>0</v>
      </c>
      <c r="AR27" s="24">
        <v>16</v>
      </c>
      <c r="AS27" s="25">
        <v>28</v>
      </c>
      <c r="AU27" s="10" t="s">
        <v>25</v>
      </c>
      <c r="AV27" s="126">
        <f t="shared" si="0"/>
        <v>0</v>
      </c>
      <c r="AW27" s="126">
        <f t="shared" si="1"/>
        <v>7</v>
      </c>
      <c r="AX27" s="126">
        <f t="shared" si="2"/>
        <v>10</v>
      </c>
      <c r="AY27" s="126">
        <f t="shared" si="3"/>
        <v>11</v>
      </c>
      <c r="AZ27" s="129">
        <f t="shared" si="4"/>
        <v>28</v>
      </c>
      <c r="BA27">
        <f t="shared" si="5"/>
        <v>0</v>
      </c>
      <c r="BB27">
        <f t="shared" si="6"/>
        <v>0</v>
      </c>
      <c r="BC27">
        <f t="shared" si="7"/>
        <v>0</v>
      </c>
      <c r="BD27">
        <f t="shared" si="8"/>
        <v>0</v>
      </c>
      <c r="BE27">
        <f t="shared" si="9"/>
        <v>0</v>
      </c>
      <c r="BF27" s="131">
        <f t="shared" si="10"/>
        <v>0</v>
      </c>
    </row>
    <row r="28" spans="1:58" x14ac:dyDescent="0.25">
      <c r="A28" s="10">
        <v>21</v>
      </c>
      <c r="B28" s="10" t="s">
        <v>26</v>
      </c>
      <c r="C28" s="10">
        <v>0</v>
      </c>
      <c r="D28" s="10">
        <v>2</v>
      </c>
      <c r="E28" s="10">
        <v>2</v>
      </c>
      <c r="F28" s="8">
        <v>0</v>
      </c>
      <c r="G28" s="10">
        <v>4</v>
      </c>
      <c r="H28" s="10">
        <v>5</v>
      </c>
      <c r="I28" s="8">
        <v>0</v>
      </c>
      <c r="J28" s="10">
        <v>8</v>
      </c>
      <c r="K28" s="10">
        <v>11</v>
      </c>
      <c r="L28" s="8">
        <v>2</v>
      </c>
      <c r="M28" s="10">
        <v>12</v>
      </c>
      <c r="N28" s="8">
        <v>0</v>
      </c>
      <c r="O28" s="10">
        <v>3</v>
      </c>
      <c r="P28" s="8">
        <v>0</v>
      </c>
      <c r="Q28" s="10">
        <v>7</v>
      </c>
      <c r="R28" s="10">
        <v>6</v>
      </c>
      <c r="S28" s="10">
        <v>0</v>
      </c>
      <c r="T28" s="10">
        <v>0</v>
      </c>
      <c r="U28" s="10">
        <v>0</v>
      </c>
      <c r="V28" s="10">
        <v>0</v>
      </c>
      <c r="W28" s="23">
        <v>62</v>
      </c>
      <c r="X28" s="10">
        <v>0</v>
      </c>
      <c r="Y28" s="10">
        <v>0</v>
      </c>
      <c r="Z28" s="10">
        <v>0</v>
      </c>
      <c r="AA28" s="8">
        <v>0</v>
      </c>
      <c r="AB28" s="10">
        <v>0</v>
      </c>
      <c r="AC28" s="10">
        <v>11</v>
      </c>
      <c r="AD28" s="8">
        <v>0</v>
      </c>
      <c r="AE28" s="10">
        <v>2</v>
      </c>
      <c r="AF28" s="10">
        <v>2</v>
      </c>
      <c r="AG28" s="8">
        <v>5</v>
      </c>
      <c r="AH28" s="10">
        <v>6</v>
      </c>
      <c r="AI28" s="8">
        <v>0</v>
      </c>
      <c r="AJ28" s="10">
        <v>2</v>
      </c>
      <c r="AK28" s="8">
        <v>0</v>
      </c>
      <c r="AL28" s="10">
        <v>3</v>
      </c>
      <c r="AM28" s="10">
        <v>4</v>
      </c>
      <c r="AN28" s="10">
        <v>1</v>
      </c>
      <c r="AO28" s="10">
        <v>0</v>
      </c>
      <c r="AP28" s="10">
        <v>0</v>
      </c>
      <c r="AQ28" s="10">
        <v>0</v>
      </c>
      <c r="AR28" s="24">
        <v>36</v>
      </c>
      <c r="AS28" s="25">
        <v>98</v>
      </c>
      <c r="AU28" s="10" t="s">
        <v>26</v>
      </c>
      <c r="AV28" s="126">
        <f t="shared" si="0"/>
        <v>2</v>
      </c>
      <c r="AW28" s="126">
        <f t="shared" si="1"/>
        <v>32</v>
      </c>
      <c r="AX28" s="126">
        <f t="shared" si="2"/>
        <v>46</v>
      </c>
      <c r="AY28" s="126">
        <f t="shared" si="3"/>
        <v>11</v>
      </c>
      <c r="AZ28" s="129">
        <f t="shared" si="4"/>
        <v>91</v>
      </c>
      <c r="BA28">
        <f t="shared" si="5"/>
        <v>0</v>
      </c>
      <c r="BB28">
        <f t="shared" si="6"/>
        <v>0</v>
      </c>
      <c r="BC28">
        <f t="shared" si="7"/>
        <v>7</v>
      </c>
      <c r="BD28">
        <f t="shared" si="8"/>
        <v>0</v>
      </c>
      <c r="BE28">
        <f t="shared" si="9"/>
        <v>0</v>
      </c>
      <c r="BF28" s="131">
        <f t="shared" si="10"/>
        <v>7</v>
      </c>
    </row>
    <row r="29" spans="1:58" x14ac:dyDescent="0.25">
      <c r="A29" s="10">
        <v>22</v>
      </c>
      <c r="B29" s="10" t="s">
        <v>27</v>
      </c>
      <c r="C29" s="10">
        <v>0</v>
      </c>
      <c r="D29" s="10">
        <v>0</v>
      </c>
      <c r="E29" s="10">
        <v>0</v>
      </c>
      <c r="F29" s="8">
        <v>22</v>
      </c>
      <c r="G29" s="10">
        <v>0</v>
      </c>
      <c r="H29" s="10">
        <v>4</v>
      </c>
      <c r="I29" s="8">
        <v>0</v>
      </c>
      <c r="J29" s="10">
        <v>18</v>
      </c>
      <c r="K29" s="10">
        <v>3</v>
      </c>
      <c r="L29" s="8">
        <v>0</v>
      </c>
      <c r="M29" s="10">
        <v>4</v>
      </c>
      <c r="N29" s="8">
        <v>0</v>
      </c>
      <c r="O29" s="10">
        <v>1</v>
      </c>
      <c r="P29" s="8">
        <v>0</v>
      </c>
      <c r="Q29" s="10">
        <v>5</v>
      </c>
      <c r="R29" s="10">
        <v>1</v>
      </c>
      <c r="S29" s="10">
        <v>2</v>
      </c>
      <c r="T29" s="10">
        <v>1</v>
      </c>
      <c r="U29" s="10">
        <v>0</v>
      </c>
      <c r="V29" s="10">
        <v>0</v>
      </c>
      <c r="W29" s="23">
        <v>61</v>
      </c>
      <c r="X29" s="10">
        <v>0</v>
      </c>
      <c r="Y29" s="10">
        <v>0</v>
      </c>
      <c r="Z29" s="10">
        <v>0</v>
      </c>
      <c r="AA29" s="8">
        <v>3</v>
      </c>
      <c r="AB29" s="10">
        <v>0</v>
      </c>
      <c r="AC29" s="10">
        <v>1</v>
      </c>
      <c r="AD29" s="8">
        <v>0</v>
      </c>
      <c r="AE29" s="10">
        <v>2</v>
      </c>
      <c r="AF29" s="10">
        <v>0</v>
      </c>
      <c r="AG29" s="8">
        <v>0</v>
      </c>
      <c r="AH29" s="10">
        <v>0</v>
      </c>
      <c r="AI29" s="8">
        <v>0</v>
      </c>
      <c r="AJ29" s="10">
        <v>1</v>
      </c>
      <c r="AK29" s="8">
        <v>0</v>
      </c>
      <c r="AL29" s="10">
        <v>1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24">
        <v>8</v>
      </c>
      <c r="AS29" s="25">
        <v>69</v>
      </c>
      <c r="AU29" s="10" t="s">
        <v>27</v>
      </c>
      <c r="AV29" s="126">
        <f t="shared" si="0"/>
        <v>0</v>
      </c>
      <c r="AW29" s="126">
        <f t="shared" si="1"/>
        <v>25</v>
      </c>
      <c r="AX29" s="126">
        <f t="shared" si="2"/>
        <v>15</v>
      </c>
      <c r="AY29" s="126">
        <f t="shared" si="3"/>
        <v>4</v>
      </c>
      <c r="AZ29" s="129">
        <f t="shared" si="4"/>
        <v>44</v>
      </c>
      <c r="BA29">
        <f t="shared" si="5"/>
        <v>25</v>
      </c>
      <c r="BB29">
        <f t="shared" si="6"/>
        <v>0</v>
      </c>
      <c r="BC29">
        <f t="shared" si="7"/>
        <v>0</v>
      </c>
      <c r="BD29">
        <f t="shared" si="8"/>
        <v>0</v>
      </c>
      <c r="BE29">
        <f t="shared" si="9"/>
        <v>0</v>
      </c>
      <c r="BF29" s="131">
        <f t="shared" si="10"/>
        <v>25</v>
      </c>
    </row>
    <row r="30" spans="1:58" x14ac:dyDescent="0.25">
      <c r="A30" s="10">
        <v>23</v>
      </c>
      <c r="B30" s="10" t="s">
        <v>28</v>
      </c>
      <c r="C30" s="10">
        <v>0</v>
      </c>
      <c r="D30" s="10">
        <v>0</v>
      </c>
      <c r="E30" s="10">
        <v>0</v>
      </c>
      <c r="F30" s="8">
        <v>0</v>
      </c>
      <c r="G30" s="10">
        <v>0</v>
      </c>
      <c r="H30" s="10">
        <v>2</v>
      </c>
      <c r="I30" s="8">
        <v>0</v>
      </c>
      <c r="J30" s="10">
        <v>0</v>
      </c>
      <c r="K30" s="10">
        <v>1</v>
      </c>
      <c r="L30" s="8">
        <v>0</v>
      </c>
      <c r="M30" s="10">
        <v>3</v>
      </c>
      <c r="N30" s="8">
        <v>0</v>
      </c>
      <c r="O30" s="10">
        <v>0</v>
      </c>
      <c r="P30" s="8">
        <v>0</v>
      </c>
      <c r="Q30" s="10">
        <v>1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23">
        <v>8</v>
      </c>
      <c r="X30" s="10">
        <v>0</v>
      </c>
      <c r="Y30" s="10">
        <v>0</v>
      </c>
      <c r="Z30" s="10">
        <v>0</v>
      </c>
      <c r="AA30" s="8">
        <v>0</v>
      </c>
      <c r="AB30" s="10">
        <v>0</v>
      </c>
      <c r="AC30" s="10">
        <v>2</v>
      </c>
      <c r="AD30" s="8">
        <v>0</v>
      </c>
      <c r="AE30" s="10">
        <v>0</v>
      </c>
      <c r="AF30" s="10">
        <v>7</v>
      </c>
      <c r="AG30" s="8">
        <v>0</v>
      </c>
      <c r="AH30" s="10">
        <v>6</v>
      </c>
      <c r="AI30" s="8">
        <v>0</v>
      </c>
      <c r="AJ30" s="10">
        <v>1</v>
      </c>
      <c r="AK30" s="8">
        <v>0</v>
      </c>
      <c r="AL30" s="10">
        <v>6</v>
      </c>
      <c r="AM30" s="10">
        <v>4</v>
      </c>
      <c r="AN30" s="10">
        <v>1</v>
      </c>
      <c r="AO30" s="10">
        <v>0</v>
      </c>
      <c r="AP30" s="10">
        <v>0</v>
      </c>
      <c r="AQ30" s="10">
        <v>0</v>
      </c>
      <c r="AR30" s="24">
        <v>27</v>
      </c>
      <c r="AS30" s="25">
        <v>35</v>
      </c>
      <c r="AU30" s="10" t="s">
        <v>28</v>
      </c>
      <c r="AV30" s="126">
        <f t="shared" si="0"/>
        <v>0</v>
      </c>
      <c r="AW30" s="126">
        <f t="shared" si="1"/>
        <v>4</v>
      </c>
      <c r="AX30" s="126">
        <f t="shared" si="2"/>
        <v>25</v>
      </c>
      <c r="AY30" s="126">
        <f t="shared" si="3"/>
        <v>6</v>
      </c>
      <c r="AZ30" s="129">
        <f t="shared" si="4"/>
        <v>35</v>
      </c>
      <c r="BA30">
        <f t="shared" si="5"/>
        <v>0</v>
      </c>
      <c r="BB30">
        <f t="shared" si="6"/>
        <v>0</v>
      </c>
      <c r="BC30">
        <f t="shared" si="7"/>
        <v>0</v>
      </c>
      <c r="BD30">
        <f t="shared" si="8"/>
        <v>0</v>
      </c>
      <c r="BE30">
        <f t="shared" si="9"/>
        <v>0</v>
      </c>
      <c r="BF30" s="131">
        <f t="shared" si="10"/>
        <v>0</v>
      </c>
    </row>
    <row r="31" spans="1:58" x14ac:dyDescent="0.25">
      <c r="A31" s="10">
        <v>24</v>
      </c>
      <c r="B31" s="10" t="s">
        <v>29</v>
      </c>
      <c r="C31" s="10">
        <v>0</v>
      </c>
      <c r="D31" s="10">
        <v>0</v>
      </c>
      <c r="E31" s="10">
        <v>0</v>
      </c>
      <c r="F31" s="8">
        <v>0</v>
      </c>
      <c r="G31" s="10">
        <v>0</v>
      </c>
      <c r="H31" s="10">
        <v>1</v>
      </c>
      <c r="I31" s="8">
        <v>0</v>
      </c>
      <c r="J31" s="10">
        <v>2</v>
      </c>
      <c r="K31" s="10">
        <v>4</v>
      </c>
      <c r="L31" s="8">
        <v>2</v>
      </c>
      <c r="M31" s="10">
        <v>2</v>
      </c>
      <c r="N31" s="8">
        <v>0</v>
      </c>
      <c r="O31" s="10">
        <v>0</v>
      </c>
      <c r="P31" s="8">
        <v>0</v>
      </c>
      <c r="Q31" s="10">
        <v>1</v>
      </c>
      <c r="R31" s="10">
        <v>1</v>
      </c>
      <c r="S31" s="10">
        <v>3</v>
      </c>
      <c r="T31" s="10">
        <v>1</v>
      </c>
      <c r="U31" s="10">
        <v>0</v>
      </c>
      <c r="V31" s="10">
        <v>0</v>
      </c>
      <c r="W31" s="23">
        <v>17</v>
      </c>
      <c r="X31" s="10">
        <v>0</v>
      </c>
      <c r="Y31" s="10">
        <v>0</v>
      </c>
      <c r="Z31" s="10">
        <v>0</v>
      </c>
      <c r="AA31" s="8">
        <v>0</v>
      </c>
      <c r="AB31" s="10">
        <v>0</v>
      </c>
      <c r="AC31" s="10">
        <v>0</v>
      </c>
      <c r="AD31" s="8">
        <v>0</v>
      </c>
      <c r="AE31" s="10">
        <v>0</v>
      </c>
      <c r="AF31" s="10">
        <v>4</v>
      </c>
      <c r="AG31" s="8">
        <v>0</v>
      </c>
      <c r="AH31" s="10">
        <v>8</v>
      </c>
      <c r="AI31" s="8">
        <v>0</v>
      </c>
      <c r="AJ31" s="10">
        <v>2</v>
      </c>
      <c r="AK31" s="8">
        <v>0</v>
      </c>
      <c r="AL31" s="10">
        <v>0</v>
      </c>
      <c r="AM31" s="10">
        <v>0</v>
      </c>
      <c r="AN31" s="10">
        <v>2</v>
      </c>
      <c r="AO31" s="10">
        <v>0</v>
      </c>
      <c r="AP31" s="10">
        <v>0</v>
      </c>
      <c r="AQ31" s="10">
        <v>0</v>
      </c>
      <c r="AR31" s="24">
        <v>16</v>
      </c>
      <c r="AS31" s="25">
        <v>33</v>
      </c>
      <c r="AU31" s="10" t="s">
        <v>29</v>
      </c>
      <c r="AV31" s="126">
        <f t="shared" si="0"/>
        <v>0</v>
      </c>
      <c r="AW31" s="126">
        <f t="shared" si="1"/>
        <v>3</v>
      </c>
      <c r="AX31" s="126">
        <f t="shared" si="2"/>
        <v>21</v>
      </c>
      <c r="AY31" s="126">
        <f t="shared" si="3"/>
        <v>7</v>
      </c>
      <c r="AZ31" s="129">
        <f t="shared" si="4"/>
        <v>31</v>
      </c>
      <c r="BA31">
        <f t="shared" si="5"/>
        <v>0</v>
      </c>
      <c r="BB31">
        <f t="shared" si="6"/>
        <v>0</v>
      </c>
      <c r="BC31">
        <f t="shared" si="7"/>
        <v>2</v>
      </c>
      <c r="BD31">
        <f t="shared" si="8"/>
        <v>0</v>
      </c>
      <c r="BE31">
        <f t="shared" si="9"/>
        <v>0</v>
      </c>
      <c r="BF31" s="131">
        <f t="shared" si="10"/>
        <v>2</v>
      </c>
    </row>
    <row r="32" spans="1:58" x14ac:dyDescent="0.25">
      <c r="A32" s="10">
        <v>25</v>
      </c>
      <c r="B32" s="10" t="s">
        <v>30</v>
      </c>
      <c r="C32" s="10">
        <v>2</v>
      </c>
      <c r="D32" s="10">
        <v>0</v>
      </c>
      <c r="E32" s="10">
        <v>12</v>
      </c>
      <c r="F32" s="8">
        <v>0</v>
      </c>
      <c r="G32" s="10">
        <v>4</v>
      </c>
      <c r="H32" s="10">
        <v>24</v>
      </c>
      <c r="I32" s="8">
        <v>0</v>
      </c>
      <c r="J32" s="10">
        <v>6</v>
      </c>
      <c r="K32" s="10">
        <v>47</v>
      </c>
      <c r="L32" s="8">
        <v>251</v>
      </c>
      <c r="M32" s="10">
        <v>123</v>
      </c>
      <c r="N32" s="8">
        <v>0</v>
      </c>
      <c r="O32" s="10">
        <v>31</v>
      </c>
      <c r="P32" s="8">
        <v>0</v>
      </c>
      <c r="Q32" s="10">
        <v>36</v>
      </c>
      <c r="R32" s="10">
        <v>38</v>
      </c>
      <c r="S32" s="10">
        <v>29</v>
      </c>
      <c r="T32" s="10">
        <v>9</v>
      </c>
      <c r="U32" s="10">
        <v>0</v>
      </c>
      <c r="V32" s="10">
        <v>0</v>
      </c>
      <c r="W32" s="23">
        <v>612</v>
      </c>
      <c r="X32" s="10">
        <v>0</v>
      </c>
      <c r="Y32" s="10">
        <v>0</v>
      </c>
      <c r="Z32" s="10">
        <v>2</v>
      </c>
      <c r="AA32" s="8">
        <v>0</v>
      </c>
      <c r="AB32" s="10">
        <v>1</v>
      </c>
      <c r="AC32" s="10">
        <v>19</v>
      </c>
      <c r="AD32" s="8">
        <v>1</v>
      </c>
      <c r="AE32" s="10">
        <v>8</v>
      </c>
      <c r="AF32" s="10">
        <v>78</v>
      </c>
      <c r="AG32" s="8">
        <v>400</v>
      </c>
      <c r="AH32" s="10">
        <v>421</v>
      </c>
      <c r="AI32" s="8">
        <v>0</v>
      </c>
      <c r="AJ32" s="10">
        <v>82</v>
      </c>
      <c r="AK32" s="8">
        <v>0</v>
      </c>
      <c r="AL32" s="10">
        <v>133</v>
      </c>
      <c r="AM32" s="10">
        <v>138</v>
      </c>
      <c r="AN32" s="10">
        <v>104</v>
      </c>
      <c r="AO32" s="10">
        <v>14</v>
      </c>
      <c r="AP32" s="10">
        <v>0</v>
      </c>
      <c r="AQ32" s="10">
        <v>0</v>
      </c>
      <c r="AR32" s="24">
        <v>1401</v>
      </c>
      <c r="AS32" s="25">
        <v>2013</v>
      </c>
      <c r="AU32" s="10" t="s">
        <v>30</v>
      </c>
      <c r="AV32" s="126">
        <f t="shared" si="0"/>
        <v>2</v>
      </c>
      <c r="AW32" s="126">
        <f t="shared" si="1"/>
        <v>76</v>
      </c>
      <c r="AX32" s="126">
        <f t="shared" si="2"/>
        <v>951</v>
      </c>
      <c r="AY32" s="126">
        <f t="shared" si="3"/>
        <v>332</v>
      </c>
      <c r="AZ32" s="129">
        <f t="shared" si="4"/>
        <v>1361</v>
      </c>
      <c r="BA32">
        <f t="shared" si="5"/>
        <v>0</v>
      </c>
      <c r="BB32">
        <f t="shared" si="6"/>
        <v>1</v>
      </c>
      <c r="BC32">
        <f t="shared" si="7"/>
        <v>651</v>
      </c>
      <c r="BD32">
        <f t="shared" si="8"/>
        <v>0</v>
      </c>
      <c r="BE32">
        <f t="shared" si="9"/>
        <v>0</v>
      </c>
      <c r="BF32" s="131">
        <f t="shared" si="10"/>
        <v>652</v>
      </c>
    </row>
    <row r="33" spans="1:58" x14ac:dyDescent="0.25">
      <c r="A33" s="10">
        <v>26</v>
      </c>
      <c r="B33" s="10" t="s">
        <v>31</v>
      </c>
      <c r="C33" s="10">
        <v>0</v>
      </c>
      <c r="D33" s="10">
        <v>0</v>
      </c>
      <c r="E33" s="10">
        <v>4</v>
      </c>
      <c r="F33" s="8">
        <v>0</v>
      </c>
      <c r="G33" s="10">
        <v>0</v>
      </c>
      <c r="H33" s="10">
        <v>6</v>
      </c>
      <c r="I33" s="8">
        <v>0</v>
      </c>
      <c r="J33" s="10">
        <v>0</v>
      </c>
      <c r="K33" s="10">
        <v>10</v>
      </c>
      <c r="L33" s="8">
        <v>0</v>
      </c>
      <c r="M33" s="10">
        <v>7</v>
      </c>
      <c r="N33" s="8">
        <v>0</v>
      </c>
      <c r="O33" s="10">
        <v>6</v>
      </c>
      <c r="P33" s="8">
        <v>0</v>
      </c>
      <c r="Q33" s="10">
        <v>6</v>
      </c>
      <c r="R33" s="10">
        <v>3</v>
      </c>
      <c r="S33" s="10">
        <v>1</v>
      </c>
      <c r="T33" s="10">
        <v>0</v>
      </c>
      <c r="U33" s="10">
        <v>0</v>
      </c>
      <c r="V33" s="10">
        <v>0</v>
      </c>
      <c r="W33" s="23">
        <v>43</v>
      </c>
      <c r="X33" s="10">
        <v>0</v>
      </c>
      <c r="Y33" s="10">
        <v>0</v>
      </c>
      <c r="Z33" s="10">
        <v>0</v>
      </c>
      <c r="AA33" s="8">
        <v>0</v>
      </c>
      <c r="AB33" s="10">
        <v>0</v>
      </c>
      <c r="AC33" s="10">
        <v>6</v>
      </c>
      <c r="AD33" s="8">
        <v>0</v>
      </c>
      <c r="AE33" s="10">
        <v>1</v>
      </c>
      <c r="AF33" s="10">
        <v>6</v>
      </c>
      <c r="AG33" s="8">
        <v>0</v>
      </c>
      <c r="AH33" s="10">
        <v>2</v>
      </c>
      <c r="AI33" s="8">
        <v>0</v>
      </c>
      <c r="AJ33" s="10">
        <v>1</v>
      </c>
      <c r="AK33" s="8">
        <v>0</v>
      </c>
      <c r="AL33" s="10">
        <v>5</v>
      </c>
      <c r="AM33" s="10">
        <v>0</v>
      </c>
      <c r="AN33" s="10">
        <v>0</v>
      </c>
      <c r="AO33" s="10">
        <v>1</v>
      </c>
      <c r="AP33" s="10">
        <v>0</v>
      </c>
      <c r="AQ33" s="10">
        <v>0</v>
      </c>
      <c r="AR33" s="24">
        <v>22</v>
      </c>
      <c r="AS33" s="25">
        <v>65</v>
      </c>
      <c r="AU33" s="10" t="s">
        <v>31</v>
      </c>
      <c r="AV33" s="126">
        <f t="shared" si="0"/>
        <v>0</v>
      </c>
      <c r="AW33" s="126">
        <f t="shared" si="1"/>
        <v>17</v>
      </c>
      <c r="AX33" s="126">
        <f t="shared" si="2"/>
        <v>43</v>
      </c>
      <c r="AY33" s="126">
        <f t="shared" si="3"/>
        <v>5</v>
      </c>
      <c r="AZ33" s="129">
        <f t="shared" si="4"/>
        <v>65</v>
      </c>
      <c r="BA33">
        <f t="shared" si="5"/>
        <v>0</v>
      </c>
      <c r="BB33">
        <f t="shared" si="6"/>
        <v>0</v>
      </c>
      <c r="BC33">
        <f t="shared" si="7"/>
        <v>0</v>
      </c>
      <c r="BD33">
        <f t="shared" si="8"/>
        <v>0</v>
      </c>
      <c r="BE33">
        <f t="shared" si="9"/>
        <v>0</v>
      </c>
      <c r="BF33" s="131">
        <f t="shared" si="10"/>
        <v>0</v>
      </c>
    </row>
    <row r="34" spans="1:58" x14ac:dyDescent="0.25">
      <c r="A34" s="10">
        <v>27</v>
      </c>
      <c r="B34" s="10" t="s">
        <v>32</v>
      </c>
      <c r="C34" s="10">
        <v>0</v>
      </c>
      <c r="D34" s="10">
        <v>0</v>
      </c>
      <c r="E34" s="10">
        <v>2</v>
      </c>
      <c r="F34" s="8">
        <v>0</v>
      </c>
      <c r="G34" s="10">
        <v>1</v>
      </c>
      <c r="H34" s="10">
        <v>7</v>
      </c>
      <c r="I34" s="8">
        <v>0</v>
      </c>
      <c r="J34" s="10">
        <v>5</v>
      </c>
      <c r="K34" s="10">
        <v>6</v>
      </c>
      <c r="L34" s="8">
        <v>0</v>
      </c>
      <c r="M34" s="10">
        <v>11</v>
      </c>
      <c r="N34" s="8">
        <v>0</v>
      </c>
      <c r="O34" s="10">
        <v>2</v>
      </c>
      <c r="P34" s="8">
        <v>0</v>
      </c>
      <c r="Q34" s="10">
        <v>11</v>
      </c>
      <c r="R34" s="10">
        <v>4</v>
      </c>
      <c r="S34" s="10">
        <v>1</v>
      </c>
      <c r="T34" s="10">
        <v>1</v>
      </c>
      <c r="U34" s="10">
        <v>0</v>
      </c>
      <c r="V34" s="10">
        <v>0</v>
      </c>
      <c r="W34" s="23">
        <v>51</v>
      </c>
      <c r="X34" s="10">
        <v>0</v>
      </c>
      <c r="Y34" s="10">
        <v>0</v>
      </c>
      <c r="Z34" s="10">
        <v>0</v>
      </c>
      <c r="AA34" s="8">
        <v>0</v>
      </c>
      <c r="AB34" s="10">
        <v>0</v>
      </c>
      <c r="AC34" s="10">
        <v>0</v>
      </c>
      <c r="AD34" s="8">
        <v>0</v>
      </c>
      <c r="AE34" s="10">
        <v>2</v>
      </c>
      <c r="AF34" s="10">
        <v>1</v>
      </c>
      <c r="AG34" s="8">
        <v>0</v>
      </c>
      <c r="AH34" s="10">
        <v>3</v>
      </c>
      <c r="AI34" s="8">
        <v>0</v>
      </c>
      <c r="AJ34" s="10">
        <v>2</v>
      </c>
      <c r="AK34" s="8">
        <v>0</v>
      </c>
      <c r="AL34" s="10">
        <v>2</v>
      </c>
      <c r="AM34" s="10">
        <v>1</v>
      </c>
      <c r="AN34" s="10">
        <v>0</v>
      </c>
      <c r="AO34" s="10">
        <v>0</v>
      </c>
      <c r="AP34" s="10">
        <v>0</v>
      </c>
      <c r="AQ34" s="10">
        <v>0</v>
      </c>
      <c r="AR34" s="24">
        <v>11</v>
      </c>
      <c r="AS34" s="25">
        <v>62</v>
      </c>
      <c r="AU34" s="10" t="s">
        <v>32</v>
      </c>
      <c r="AV34" s="126">
        <f t="shared" si="0"/>
        <v>0</v>
      </c>
      <c r="AW34" s="126">
        <f t="shared" si="1"/>
        <v>17</v>
      </c>
      <c r="AX34" s="126">
        <f t="shared" si="2"/>
        <v>38</v>
      </c>
      <c r="AY34" s="126">
        <f t="shared" si="3"/>
        <v>7</v>
      </c>
      <c r="AZ34" s="129">
        <f t="shared" si="4"/>
        <v>62</v>
      </c>
      <c r="BA34">
        <f t="shared" si="5"/>
        <v>0</v>
      </c>
      <c r="BB34">
        <f t="shared" si="6"/>
        <v>0</v>
      </c>
      <c r="BC34">
        <f t="shared" si="7"/>
        <v>0</v>
      </c>
      <c r="BD34">
        <f t="shared" si="8"/>
        <v>0</v>
      </c>
      <c r="BE34">
        <f t="shared" si="9"/>
        <v>0</v>
      </c>
      <c r="BF34" s="131">
        <f t="shared" si="10"/>
        <v>0</v>
      </c>
    </row>
    <row r="35" spans="1:58" x14ac:dyDescent="0.25">
      <c r="A35" s="10">
        <v>28</v>
      </c>
      <c r="B35" s="10" t="s">
        <v>33</v>
      </c>
      <c r="C35" s="10">
        <v>0</v>
      </c>
      <c r="D35" s="10">
        <v>0</v>
      </c>
      <c r="E35" s="10">
        <v>0</v>
      </c>
      <c r="F35" s="8">
        <v>0</v>
      </c>
      <c r="G35" s="10">
        <v>0</v>
      </c>
      <c r="H35" s="10">
        <v>2</v>
      </c>
      <c r="I35" s="8">
        <v>0</v>
      </c>
      <c r="J35" s="10">
        <v>0</v>
      </c>
      <c r="K35" s="10">
        <v>5</v>
      </c>
      <c r="L35" s="8">
        <v>1</v>
      </c>
      <c r="M35" s="10">
        <v>1</v>
      </c>
      <c r="N35" s="8">
        <v>0</v>
      </c>
      <c r="O35" s="10">
        <v>2</v>
      </c>
      <c r="P35" s="8">
        <v>0</v>
      </c>
      <c r="Q35" s="10">
        <v>2</v>
      </c>
      <c r="R35" s="10">
        <v>1</v>
      </c>
      <c r="S35" s="10">
        <v>1</v>
      </c>
      <c r="T35" s="10">
        <v>1</v>
      </c>
      <c r="U35" s="10">
        <v>0</v>
      </c>
      <c r="V35" s="10">
        <v>0</v>
      </c>
      <c r="W35" s="23">
        <v>16</v>
      </c>
      <c r="X35" s="10">
        <v>0</v>
      </c>
      <c r="Y35" s="10">
        <v>0</v>
      </c>
      <c r="Z35" s="10">
        <v>0</v>
      </c>
      <c r="AA35" s="8">
        <v>0</v>
      </c>
      <c r="AB35" s="10">
        <v>0</v>
      </c>
      <c r="AC35" s="10">
        <v>5</v>
      </c>
      <c r="AD35" s="8">
        <v>0</v>
      </c>
      <c r="AE35" s="10">
        <v>0</v>
      </c>
      <c r="AF35" s="10">
        <v>0</v>
      </c>
      <c r="AG35" s="8">
        <v>2</v>
      </c>
      <c r="AH35" s="10">
        <v>2</v>
      </c>
      <c r="AI35" s="8">
        <v>0</v>
      </c>
      <c r="AJ35" s="10">
        <v>0</v>
      </c>
      <c r="AK35" s="8">
        <v>0</v>
      </c>
      <c r="AL35" s="10">
        <v>4</v>
      </c>
      <c r="AM35" s="10">
        <v>3</v>
      </c>
      <c r="AN35" s="10">
        <v>0</v>
      </c>
      <c r="AO35" s="10">
        <v>0</v>
      </c>
      <c r="AP35" s="10">
        <v>0</v>
      </c>
      <c r="AQ35" s="10">
        <v>0</v>
      </c>
      <c r="AR35" s="24">
        <v>16</v>
      </c>
      <c r="AS35" s="25">
        <v>32</v>
      </c>
      <c r="AU35" s="10" t="s">
        <v>33</v>
      </c>
      <c r="AV35" s="126">
        <f t="shared" si="0"/>
        <v>0</v>
      </c>
      <c r="AW35" s="126">
        <f t="shared" si="1"/>
        <v>7</v>
      </c>
      <c r="AX35" s="126">
        <f t="shared" si="2"/>
        <v>16</v>
      </c>
      <c r="AY35" s="126">
        <f t="shared" si="3"/>
        <v>6</v>
      </c>
      <c r="AZ35" s="129">
        <f t="shared" si="4"/>
        <v>29</v>
      </c>
      <c r="BA35">
        <f t="shared" si="5"/>
        <v>0</v>
      </c>
      <c r="BB35">
        <f t="shared" si="6"/>
        <v>0</v>
      </c>
      <c r="BC35">
        <f t="shared" si="7"/>
        <v>3</v>
      </c>
      <c r="BD35">
        <f t="shared" si="8"/>
        <v>0</v>
      </c>
      <c r="BE35">
        <f t="shared" si="9"/>
        <v>0</v>
      </c>
      <c r="BF35" s="131">
        <f t="shared" si="10"/>
        <v>3</v>
      </c>
    </row>
    <row r="36" spans="1:58" x14ac:dyDescent="0.25">
      <c r="A36" s="10">
        <v>29</v>
      </c>
      <c r="B36" s="10" t="s">
        <v>34</v>
      </c>
      <c r="C36" s="10">
        <v>0</v>
      </c>
      <c r="D36" s="10">
        <v>0</v>
      </c>
      <c r="E36" s="10">
        <v>0</v>
      </c>
      <c r="F36" s="8">
        <v>0</v>
      </c>
      <c r="G36" s="10">
        <v>0</v>
      </c>
      <c r="H36" s="10">
        <v>7</v>
      </c>
      <c r="I36" s="8">
        <v>3</v>
      </c>
      <c r="J36" s="10">
        <v>2</v>
      </c>
      <c r="K36" s="10">
        <v>3</v>
      </c>
      <c r="L36" s="8">
        <v>0</v>
      </c>
      <c r="M36" s="10">
        <v>2</v>
      </c>
      <c r="N36" s="8">
        <v>0</v>
      </c>
      <c r="O36" s="10">
        <v>0</v>
      </c>
      <c r="P36" s="8">
        <v>0</v>
      </c>
      <c r="Q36" s="10">
        <v>4</v>
      </c>
      <c r="R36" s="10">
        <v>3</v>
      </c>
      <c r="S36" s="10">
        <v>1</v>
      </c>
      <c r="T36" s="10">
        <v>1</v>
      </c>
      <c r="U36" s="10">
        <v>0</v>
      </c>
      <c r="V36" s="10">
        <v>0</v>
      </c>
      <c r="W36" s="23">
        <v>26</v>
      </c>
      <c r="X36" s="10">
        <v>0</v>
      </c>
      <c r="Y36" s="10">
        <v>0</v>
      </c>
      <c r="Z36" s="10">
        <v>0</v>
      </c>
      <c r="AA36" s="8">
        <v>0</v>
      </c>
      <c r="AB36" s="10">
        <v>0</v>
      </c>
      <c r="AC36" s="10">
        <v>13</v>
      </c>
      <c r="AD36" s="8">
        <v>4</v>
      </c>
      <c r="AE36" s="10">
        <v>7</v>
      </c>
      <c r="AF36" s="10">
        <v>3</v>
      </c>
      <c r="AG36" s="8">
        <v>1</v>
      </c>
      <c r="AH36" s="10">
        <v>2</v>
      </c>
      <c r="AI36" s="8">
        <v>0</v>
      </c>
      <c r="AJ36" s="10">
        <v>0</v>
      </c>
      <c r="AK36" s="8">
        <v>0</v>
      </c>
      <c r="AL36" s="10">
        <v>10</v>
      </c>
      <c r="AM36" s="10">
        <v>4</v>
      </c>
      <c r="AN36" s="10">
        <v>1</v>
      </c>
      <c r="AO36" s="10">
        <v>1</v>
      </c>
      <c r="AP36" s="10">
        <v>0</v>
      </c>
      <c r="AQ36" s="10">
        <v>0</v>
      </c>
      <c r="AR36" s="24">
        <v>46</v>
      </c>
      <c r="AS36" s="25">
        <v>72</v>
      </c>
      <c r="AU36" s="10" t="s">
        <v>34</v>
      </c>
      <c r="AV36" s="126">
        <f t="shared" si="0"/>
        <v>0</v>
      </c>
      <c r="AW36" s="126">
        <f t="shared" si="1"/>
        <v>29</v>
      </c>
      <c r="AX36" s="126">
        <f t="shared" si="2"/>
        <v>24</v>
      </c>
      <c r="AY36" s="126">
        <f t="shared" si="3"/>
        <v>11</v>
      </c>
      <c r="AZ36" s="129">
        <f t="shared" si="4"/>
        <v>64</v>
      </c>
      <c r="BA36">
        <f t="shared" si="5"/>
        <v>0</v>
      </c>
      <c r="BB36">
        <f t="shared" si="6"/>
        <v>7</v>
      </c>
      <c r="BC36">
        <f t="shared" si="7"/>
        <v>1</v>
      </c>
      <c r="BD36">
        <f t="shared" si="8"/>
        <v>0</v>
      </c>
      <c r="BE36">
        <f t="shared" si="9"/>
        <v>0</v>
      </c>
      <c r="BF36" s="131">
        <f t="shared" si="10"/>
        <v>8</v>
      </c>
    </row>
    <row r="37" spans="1:58" x14ac:dyDescent="0.25">
      <c r="A37" s="10">
        <v>30</v>
      </c>
      <c r="B37" s="10" t="s">
        <v>35</v>
      </c>
      <c r="C37" s="10">
        <v>0</v>
      </c>
      <c r="D37" s="10">
        <v>0</v>
      </c>
      <c r="E37" s="10">
        <v>0</v>
      </c>
      <c r="F37" s="8">
        <v>0</v>
      </c>
      <c r="G37" s="10">
        <v>0</v>
      </c>
      <c r="H37" s="10">
        <v>0</v>
      </c>
      <c r="I37" s="8">
        <v>1</v>
      </c>
      <c r="J37" s="10">
        <v>1</v>
      </c>
      <c r="K37" s="10">
        <v>4</v>
      </c>
      <c r="L37" s="8">
        <v>0</v>
      </c>
      <c r="M37" s="10">
        <v>2</v>
      </c>
      <c r="N37" s="8">
        <v>0</v>
      </c>
      <c r="O37" s="10">
        <v>0</v>
      </c>
      <c r="P37" s="8">
        <v>0</v>
      </c>
      <c r="Q37" s="10">
        <v>1</v>
      </c>
      <c r="R37" s="10">
        <v>3</v>
      </c>
      <c r="S37" s="10">
        <v>0</v>
      </c>
      <c r="T37" s="10">
        <v>1</v>
      </c>
      <c r="U37" s="10">
        <v>0</v>
      </c>
      <c r="V37" s="10">
        <v>0</v>
      </c>
      <c r="W37" s="23">
        <v>13</v>
      </c>
      <c r="X37" s="10">
        <v>0</v>
      </c>
      <c r="Y37" s="10">
        <v>0</v>
      </c>
      <c r="Z37" s="10">
        <v>0</v>
      </c>
      <c r="AA37" s="8">
        <v>0</v>
      </c>
      <c r="AB37" s="10">
        <v>0</v>
      </c>
      <c r="AC37" s="10">
        <v>2</v>
      </c>
      <c r="AD37" s="8">
        <v>0</v>
      </c>
      <c r="AE37" s="10">
        <v>2</v>
      </c>
      <c r="AF37" s="10">
        <v>0</v>
      </c>
      <c r="AG37" s="8">
        <v>0</v>
      </c>
      <c r="AH37" s="10">
        <v>4</v>
      </c>
      <c r="AI37" s="8">
        <v>0</v>
      </c>
      <c r="AJ37" s="10">
        <v>0</v>
      </c>
      <c r="AK37" s="8">
        <v>0</v>
      </c>
      <c r="AL37" s="10">
        <v>6</v>
      </c>
      <c r="AM37" s="10">
        <v>5</v>
      </c>
      <c r="AN37" s="10">
        <v>1</v>
      </c>
      <c r="AO37" s="10">
        <v>0</v>
      </c>
      <c r="AP37" s="10">
        <v>0</v>
      </c>
      <c r="AQ37" s="10">
        <v>0</v>
      </c>
      <c r="AR37" s="24">
        <v>20</v>
      </c>
      <c r="AS37" s="25">
        <v>33</v>
      </c>
      <c r="AU37" s="10" t="s">
        <v>35</v>
      </c>
      <c r="AV37" s="126">
        <f t="shared" si="0"/>
        <v>0</v>
      </c>
      <c r="AW37" s="126">
        <f t="shared" si="1"/>
        <v>5</v>
      </c>
      <c r="AX37" s="126">
        <f t="shared" si="2"/>
        <v>17</v>
      </c>
      <c r="AY37" s="126">
        <f t="shared" si="3"/>
        <v>10</v>
      </c>
      <c r="AZ37" s="129">
        <f t="shared" si="4"/>
        <v>32</v>
      </c>
      <c r="BA37">
        <f t="shared" si="5"/>
        <v>0</v>
      </c>
      <c r="BB37">
        <f t="shared" si="6"/>
        <v>1</v>
      </c>
      <c r="BC37">
        <f t="shared" si="7"/>
        <v>0</v>
      </c>
      <c r="BD37">
        <f t="shared" si="8"/>
        <v>0</v>
      </c>
      <c r="BE37">
        <f t="shared" si="9"/>
        <v>0</v>
      </c>
      <c r="BF37" s="131">
        <f t="shared" si="10"/>
        <v>1</v>
      </c>
    </row>
    <row r="38" spans="1:58" x14ac:dyDescent="0.25">
      <c r="A38" s="10">
        <v>31</v>
      </c>
      <c r="B38" s="10" t="s">
        <v>36</v>
      </c>
      <c r="C38" s="10">
        <v>0</v>
      </c>
      <c r="D38" s="10">
        <v>1</v>
      </c>
      <c r="E38" s="10">
        <v>2</v>
      </c>
      <c r="F38" s="8">
        <v>0</v>
      </c>
      <c r="G38" s="10">
        <v>5</v>
      </c>
      <c r="H38" s="10">
        <v>6</v>
      </c>
      <c r="I38" s="8">
        <v>0</v>
      </c>
      <c r="J38" s="10">
        <v>1</v>
      </c>
      <c r="K38" s="10">
        <v>11</v>
      </c>
      <c r="L38" s="8">
        <v>5</v>
      </c>
      <c r="M38" s="10">
        <v>6</v>
      </c>
      <c r="N38" s="8">
        <v>2</v>
      </c>
      <c r="O38" s="10">
        <v>0</v>
      </c>
      <c r="P38" s="8">
        <v>0</v>
      </c>
      <c r="Q38" s="10">
        <v>0</v>
      </c>
      <c r="R38" s="10">
        <v>1</v>
      </c>
      <c r="S38" s="10">
        <v>1</v>
      </c>
      <c r="T38" s="10">
        <v>0</v>
      </c>
      <c r="U38" s="10">
        <v>0</v>
      </c>
      <c r="V38" s="10">
        <v>0</v>
      </c>
      <c r="W38" s="23">
        <v>41</v>
      </c>
      <c r="X38" s="10">
        <v>0</v>
      </c>
      <c r="Y38" s="10">
        <v>0</v>
      </c>
      <c r="Z38" s="10">
        <v>0</v>
      </c>
      <c r="AA38" s="8">
        <v>1</v>
      </c>
      <c r="AB38" s="10">
        <v>0</v>
      </c>
      <c r="AC38" s="10">
        <v>3</v>
      </c>
      <c r="AD38" s="8">
        <v>1</v>
      </c>
      <c r="AE38" s="10">
        <v>0</v>
      </c>
      <c r="AF38" s="10">
        <v>6</v>
      </c>
      <c r="AG38" s="8">
        <v>3</v>
      </c>
      <c r="AH38" s="10">
        <v>7</v>
      </c>
      <c r="AI38" s="8">
        <v>0</v>
      </c>
      <c r="AJ38" s="10">
        <v>4</v>
      </c>
      <c r="AK38" s="8">
        <v>0</v>
      </c>
      <c r="AL38" s="10">
        <v>7</v>
      </c>
      <c r="AM38" s="10">
        <v>4</v>
      </c>
      <c r="AN38" s="10">
        <v>0</v>
      </c>
      <c r="AO38" s="10">
        <v>0</v>
      </c>
      <c r="AP38" s="10">
        <v>0</v>
      </c>
      <c r="AQ38" s="10">
        <v>0</v>
      </c>
      <c r="AR38" s="24">
        <v>36</v>
      </c>
      <c r="AS38" s="25">
        <v>77</v>
      </c>
      <c r="AU38" s="10" t="s">
        <v>36</v>
      </c>
      <c r="AV38" s="126">
        <f t="shared" si="0"/>
        <v>1</v>
      </c>
      <c r="AW38" s="126">
        <f t="shared" si="1"/>
        <v>17</v>
      </c>
      <c r="AX38" s="126">
        <f t="shared" si="2"/>
        <v>41</v>
      </c>
      <c r="AY38" s="126">
        <f t="shared" si="3"/>
        <v>6</v>
      </c>
      <c r="AZ38" s="129">
        <f t="shared" si="4"/>
        <v>65</v>
      </c>
      <c r="BA38">
        <f t="shared" si="5"/>
        <v>1</v>
      </c>
      <c r="BB38">
        <f t="shared" si="6"/>
        <v>1</v>
      </c>
      <c r="BC38">
        <f t="shared" si="7"/>
        <v>8</v>
      </c>
      <c r="BD38">
        <f t="shared" si="8"/>
        <v>2</v>
      </c>
      <c r="BE38">
        <f t="shared" si="9"/>
        <v>0</v>
      </c>
      <c r="BF38" s="131">
        <f t="shared" si="10"/>
        <v>12</v>
      </c>
    </row>
    <row r="39" spans="1:58" x14ac:dyDescent="0.25">
      <c r="A39" s="10">
        <v>32</v>
      </c>
      <c r="B39" s="10" t="s">
        <v>37</v>
      </c>
      <c r="C39" s="10">
        <v>0</v>
      </c>
      <c r="D39" s="10">
        <v>0</v>
      </c>
      <c r="E39" s="10">
        <v>0</v>
      </c>
      <c r="F39" s="8">
        <v>0</v>
      </c>
      <c r="G39" s="10">
        <v>0</v>
      </c>
      <c r="H39" s="10">
        <v>2</v>
      </c>
      <c r="I39" s="8">
        <v>1</v>
      </c>
      <c r="J39" s="10">
        <v>0</v>
      </c>
      <c r="K39" s="10">
        <v>12</v>
      </c>
      <c r="L39" s="8">
        <v>0</v>
      </c>
      <c r="M39" s="10">
        <v>5</v>
      </c>
      <c r="N39" s="8">
        <v>0</v>
      </c>
      <c r="O39" s="10">
        <v>1</v>
      </c>
      <c r="P39" s="8">
        <v>0</v>
      </c>
      <c r="Q39" s="10">
        <v>2</v>
      </c>
      <c r="R39" s="10">
        <v>4</v>
      </c>
      <c r="S39" s="10">
        <v>0</v>
      </c>
      <c r="T39" s="10">
        <v>1</v>
      </c>
      <c r="U39" s="10">
        <v>0</v>
      </c>
      <c r="V39" s="10">
        <v>0</v>
      </c>
      <c r="W39" s="23">
        <v>28</v>
      </c>
      <c r="X39" s="10">
        <v>0</v>
      </c>
      <c r="Y39" s="10">
        <v>0</v>
      </c>
      <c r="Z39" s="10">
        <v>0</v>
      </c>
      <c r="AA39" s="8">
        <v>0</v>
      </c>
      <c r="AB39" s="10">
        <v>0</v>
      </c>
      <c r="AC39" s="10">
        <v>4</v>
      </c>
      <c r="AD39" s="8">
        <v>0</v>
      </c>
      <c r="AE39" s="10">
        <v>0</v>
      </c>
      <c r="AF39" s="10">
        <v>14</v>
      </c>
      <c r="AG39" s="8">
        <v>2</v>
      </c>
      <c r="AH39" s="10">
        <v>5</v>
      </c>
      <c r="AI39" s="8">
        <v>0</v>
      </c>
      <c r="AJ39" s="10">
        <v>4</v>
      </c>
      <c r="AK39" s="8">
        <v>0</v>
      </c>
      <c r="AL39" s="10">
        <v>6</v>
      </c>
      <c r="AM39" s="10">
        <v>4</v>
      </c>
      <c r="AN39" s="10">
        <v>0</v>
      </c>
      <c r="AO39" s="10">
        <v>0</v>
      </c>
      <c r="AP39" s="10">
        <v>0</v>
      </c>
      <c r="AQ39" s="10">
        <v>0</v>
      </c>
      <c r="AR39" s="24">
        <v>39</v>
      </c>
      <c r="AS39" s="25">
        <v>67</v>
      </c>
      <c r="AU39" s="10" t="s">
        <v>37</v>
      </c>
      <c r="AV39" s="126">
        <f t="shared" si="0"/>
        <v>0</v>
      </c>
      <c r="AW39" s="126">
        <f t="shared" si="1"/>
        <v>6</v>
      </c>
      <c r="AX39" s="126">
        <f t="shared" si="2"/>
        <v>49</v>
      </c>
      <c r="AY39" s="126">
        <f t="shared" si="3"/>
        <v>9</v>
      </c>
      <c r="AZ39" s="129">
        <f t="shared" si="4"/>
        <v>64</v>
      </c>
      <c r="BA39">
        <f t="shared" si="5"/>
        <v>0</v>
      </c>
      <c r="BB39">
        <f t="shared" si="6"/>
        <v>1</v>
      </c>
      <c r="BC39">
        <f t="shared" si="7"/>
        <v>2</v>
      </c>
      <c r="BD39">
        <f t="shared" si="8"/>
        <v>0</v>
      </c>
      <c r="BE39">
        <f t="shared" si="9"/>
        <v>0</v>
      </c>
      <c r="BF39" s="131">
        <f t="shared" si="10"/>
        <v>3</v>
      </c>
    </row>
    <row r="40" spans="1:58" x14ac:dyDescent="0.25">
      <c r="A40" s="10">
        <v>33</v>
      </c>
      <c r="B40" s="10" t="s">
        <v>38</v>
      </c>
      <c r="C40" s="10">
        <v>0</v>
      </c>
      <c r="D40" s="10">
        <v>0</v>
      </c>
      <c r="E40" s="10">
        <v>0</v>
      </c>
      <c r="F40" s="8">
        <v>0</v>
      </c>
      <c r="G40" s="10">
        <v>0</v>
      </c>
      <c r="H40" s="10">
        <v>2</v>
      </c>
      <c r="I40" s="8">
        <v>0</v>
      </c>
      <c r="J40" s="10">
        <v>3</v>
      </c>
      <c r="K40" s="10">
        <v>2</v>
      </c>
      <c r="L40" s="8">
        <v>0</v>
      </c>
      <c r="M40" s="10">
        <v>3</v>
      </c>
      <c r="N40" s="8">
        <v>0</v>
      </c>
      <c r="O40" s="10">
        <v>4</v>
      </c>
      <c r="P40" s="8">
        <v>0</v>
      </c>
      <c r="Q40" s="10">
        <v>5</v>
      </c>
      <c r="R40" s="10">
        <v>2</v>
      </c>
      <c r="S40" s="10">
        <v>2</v>
      </c>
      <c r="T40" s="10">
        <v>0</v>
      </c>
      <c r="U40" s="10">
        <v>0</v>
      </c>
      <c r="V40" s="10">
        <v>0</v>
      </c>
      <c r="W40" s="23">
        <v>23</v>
      </c>
      <c r="X40" s="10">
        <v>0</v>
      </c>
      <c r="Y40" s="10">
        <v>0</v>
      </c>
      <c r="Z40" s="10">
        <v>0</v>
      </c>
      <c r="AA40" s="8">
        <v>0</v>
      </c>
      <c r="AB40" s="10">
        <v>0</v>
      </c>
      <c r="AC40" s="10">
        <v>8</v>
      </c>
      <c r="AD40" s="8">
        <v>0</v>
      </c>
      <c r="AE40" s="10">
        <v>11</v>
      </c>
      <c r="AF40" s="10">
        <v>10</v>
      </c>
      <c r="AG40" s="8">
        <v>0</v>
      </c>
      <c r="AH40" s="10">
        <v>7</v>
      </c>
      <c r="AI40" s="8">
        <v>0</v>
      </c>
      <c r="AJ40" s="10">
        <v>2</v>
      </c>
      <c r="AK40" s="8">
        <v>0</v>
      </c>
      <c r="AL40" s="10">
        <v>6</v>
      </c>
      <c r="AM40" s="10">
        <v>5</v>
      </c>
      <c r="AN40" s="10">
        <v>1</v>
      </c>
      <c r="AO40" s="10">
        <v>2</v>
      </c>
      <c r="AP40" s="10">
        <v>0</v>
      </c>
      <c r="AQ40" s="10">
        <v>0</v>
      </c>
      <c r="AR40" s="24">
        <v>52</v>
      </c>
      <c r="AS40" s="25">
        <v>75</v>
      </c>
      <c r="AU40" s="10" t="s">
        <v>38</v>
      </c>
      <c r="AV40" s="126">
        <f t="shared" si="0"/>
        <v>0</v>
      </c>
      <c r="AW40" s="126">
        <f t="shared" si="1"/>
        <v>24</v>
      </c>
      <c r="AX40" s="126">
        <f t="shared" si="2"/>
        <v>39</v>
      </c>
      <c r="AY40" s="126">
        <f t="shared" si="3"/>
        <v>12</v>
      </c>
      <c r="AZ40" s="129">
        <f t="shared" si="4"/>
        <v>75</v>
      </c>
      <c r="BA40">
        <f t="shared" si="5"/>
        <v>0</v>
      </c>
      <c r="BB40">
        <f t="shared" si="6"/>
        <v>0</v>
      </c>
      <c r="BC40">
        <f t="shared" si="7"/>
        <v>0</v>
      </c>
      <c r="BD40">
        <f t="shared" si="8"/>
        <v>0</v>
      </c>
      <c r="BE40">
        <f t="shared" si="9"/>
        <v>0</v>
      </c>
      <c r="BF40" s="131">
        <f t="shared" si="10"/>
        <v>0</v>
      </c>
    </row>
    <row r="41" spans="1:58" x14ac:dyDescent="0.25">
      <c r="A41" s="10">
        <v>34</v>
      </c>
      <c r="B41" s="10" t="s">
        <v>39</v>
      </c>
      <c r="C41" s="10">
        <v>0</v>
      </c>
      <c r="D41" s="10">
        <v>0</v>
      </c>
      <c r="E41" s="10">
        <v>0</v>
      </c>
      <c r="F41" s="8">
        <v>0</v>
      </c>
      <c r="G41" s="10">
        <v>1</v>
      </c>
      <c r="H41" s="10">
        <v>0</v>
      </c>
      <c r="I41" s="8">
        <v>0</v>
      </c>
      <c r="J41" s="10">
        <v>0</v>
      </c>
      <c r="K41" s="10">
        <v>0</v>
      </c>
      <c r="L41" s="8">
        <v>0</v>
      </c>
      <c r="M41" s="10">
        <v>1</v>
      </c>
      <c r="N41" s="8">
        <v>0</v>
      </c>
      <c r="O41" s="10">
        <v>2</v>
      </c>
      <c r="P41" s="8">
        <v>0</v>
      </c>
      <c r="Q41" s="10">
        <v>6</v>
      </c>
      <c r="R41" s="10">
        <v>2</v>
      </c>
      <c r="S41" s="10">
        <v>1</v>
      </c>
      <c r="T41" s="10">
        <v>0</v>
      </c>
      <c r="U41" s="10">
        <v>0</v>
      </c>
      <c r="V41" s="10">
        <v>0</v>
      </c>
      <c r="W41" s="23">
        <v>13</v>
      </c>
      <c r="X41" s="10">
        <v>0</v>
      </c>
      <c r="Y41" s="10">
        <v>0</v>
      </c>
      <c r="Z41" s="10">
        <v>0</v>
      </c>
      <c r="AA41" s="8">
        <v>0</v>
      </c>
      <c r="AB41" s="10">
        <v>0</v>
      </c>
      <c r="AC41" s="10">
        <v>2</v>
      </c>
      <c r="AD41" s="8">
        <v>0</v>
      </c>
      <c r="AE41" s="10">
        <v>1</v>
      </c>
      <c r="AF41" s="10">
        <v>3</v>
      </c>
      <c r="AG41" s="8">
        <v>0</v>
      </c>
      <c r="AH41" s="10">
        <v>3</v>
      </c>
      <c r="AI41" s="8">
        <v>0</v>
      </c>
      <c r="AJ41" s="10">
        <v>1</v>
      </c>
      <c r="AK41" s="8">
        <v>0</v>
      </c>
      <c r="AL41" s="10">
        <v>8</v>
      </c>
      <c r="AM41" s="10">
        <v>2</v>
      </c>
      <c r="AN41" s="10">
        <v>0</v>
      </c>
      <c r="AO41" s="10">
        <v>0</v>
      </c>
      <c r="AP41" s="10">
        <v>0</v>
      </c>
      <c r="AQ41" s="10">
        <v>0</v>
      </c>
      <c r="AR41" s="24">
        <v>20</v>
      </c>
      <c r="AS41" s="25">
        <v>33</v>
      </c>
      <c r="AU41" s="10" t="s">
        <v>39</v>
      </c>
      <c r="AV41" s="126">
        <f t="shared" si="0"/>
        <v>0</v>
      </c>
      <c r="AW41" s="126">
        <f t="shared" si="1"/>
        <v>4</v>
      </c>
      <c r="AX41" s="126">
        <f t="shared" si="2"/>
        <v>24</v>
      </c>
      <c r="AY41" s="126">
        <f t="shared" si="3"/>
        <v>5</v>
      </c>
      <c r="AZ41" s="129">
        <f t="shared" si="4"/>
        <v>33</v>
      </c>
      <c r="BA41">
        <f t="shared" si="5"/>
        <v>0</v>
      </c>
      <c r="BB41">
        <f t="shared" si="6"/>
        <v>0</v>
      </c>
      <c r="BC41">
        <f t="shared" si="7"/>
        <v>0</v>
      </c>
      <c r="BD41">
        <f t="shared" si="8"/>
        <v>0</v>
      </c>
      <c r="BE41">
        <f t="shared" si="9"/>
        <v>0</v>
      </c>
      <c r="BF41" s="131">
        <f t="shared" si="10"/>
        <v>0</v>
      </c>
    </row>
    <row r="42" spans="1:58" x14ac:dyDescent="0.25">
      <c r="A42" s="10">
        <v>35</v>
      </c>
      <c r="B42" s="10" t="s">
        <v>40</v>
      </c>
      <c r="C42" s="10">
        <v>0</v>
      </c>
      <c r="D42" s="10">
        <v>0</v>
      </c>
      <c r="E42" s="10">
        <v>0</v>
      </c>
      <c r="F42" s="8">
        <v>0</v>
      </c>
      <c r="G42" s="10">
        <v>0</v>
      </c>
      <c r="H42" s="10">
        <v>1</v>
      </c>
      <c r="I42" s="8">
        <v>1</v>
      </c>
      <c r="J42" s="10">
        <v>1</v>
      </c>
      <c r="K42" s="10">
        <v>1</v>
      </c>
      <c r="L42" s="8">
        <v>0</v>
      </c>
      <c r="M42" s="10">
        <v>1</v>
      </c>
      <c r="N42" s="8">
        <v>0</v>
      </c>
      <c r="O42" s="10">
        <v>3</v>
      </c>
      <c r="P42" s="8">
        <v>0</v>
      </c>
      <c r="Q42" s="10">
        <v>3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23">
        <v>12</v>
      </c>
      <c r="X42" s="10">
        <v>0</v>
      </c>
      <c r="Y42" s="10">
        <v>0</v>
      </c>
      <c r="Z42" s="10">
        <v>0</v>
      </c>
      <c r="AA42" s="8">
        <v>0</v>
      </c>
      <c r="AB42" s="10">
        <v>0</v>
      </c>
      <c r="AC42" s="10">
        <v>2</v>
      </c>
      <c r="AD42" s="8">
        <v>1</v>
      </c>
      <c r="AE42" s="10">
        <v>0</v>
      </c>
      <c r="AF42" s="10">
        <v>4</v>
      </c>
      <c r="AG42" s="8">
        <v>0</v>
      </c>
      <c r="AH42" s="10">
        <v>2</v>
      </c>
      <c r="AI42" s="8">
        <v>0</v>
      </c>
      <c r="AJ42" s="10">
        <v>2</v>
      </c>
      <c r="AK42" s="8">
        <v>0</v>
      </c>
      <c r="AL42" s="10">
        <v>6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24">
        <v>17</v>
      </c>
      <c r="AS42" s="25">
        <v>29</v>
      </c>
      <c r="AU42" s="10" t="s">
        <v>40</v>
      </c>
      <c r="AV42" s="126">
        <f t="shared" si="0"/>
        <v>0</v>
      </c>
      <c r="AW42" s="126">
        <f t="shared" si="1"/>
        <v>4</v>
      </c>
      <c r="AX42" s="126">
        <f t="shared" si="2"/>
        <v>22</v>
      </c>
      <c r="AY42" s="126">
        <f t="shared" si="3"/>
        <v>1</v>
      </c>
      <c r="AZ42" s="129">
        <f t="shared" si="4"/>
        <v>27</v>
      </c>
      <c r="BA42">
        <f t="shared" si="5"/>
        <v>0</v>
      </c>
      <c r="BB42">
        <f t="shared" si="6"/>
        <v>2</v>
      </c>
      <c r="BC42">
        <f t="shared" si="7"/>
        <v>0</v>
      </c>
      <c r="BD42">
        <f t="shared" si="8"/>
        <v>0</v>
      </c>
      <c r="BE42">
        <f t="shared" si="9"/>
        <v>0</v>
      </c>
      <c r="BF42" s="131">
        <f t="shared" si="10"/>
        <v>2</v>
      </c>
    </row>
    <row r="43" spans="1:58" x14ac:dyDescent="0.25">
      <c r="A43" s="10">
        <v>36</v>
      </c>
      <c r="B43" s="10" t="s">
        <v>41</v>
      </c>
      <c r="C43" s="10">
        <v>0</v>
      </c>
      <c r="D43" s="10">
        <v>0</v>
      </c>
      <c r="E43" s="10">
        <v>0</v>
      </c>
      <c r="F43" s="8">
        <v>0</v>
      </c>
      <c r="G43" s="10">
        <v>0</v>
      </c>
      <c r="H43" s="10">
        <v>3</v>
      </c>
      <c r="I43" s="8">
        <v>1</v>
      </c>
      <c r="J43" s="10">
        <v>2</v>
      </c>
      <c r="K43" s="10">
        <v>4</v>
      </c>
      <c r="L43" s="8">
        <v>0</v>
      </c>
      <c r="M43" s="10">
        <v>5</v>
      </c>
      <c r="N43" s="8">
        <v>0</v>
      </c>
      <c r="O43" s="10">
        <v>4</v>
      </c>
      <c r="P43" s="8">
        <v>0</v>
      </c>
      <c r="Q43" s="10">
        <v>5</v>
      </c>
      <c r="R43" s="10">
        <v>3</v>
      </c>
      <c r="S43" s="10">
        <v>1</v>
      </c>
      <c r="T43" s="10">
        <v>0</v>
      </c>
      <c r="U43" s="10">
        <v>0</v>
      </c>
      <c r="V43" s="10">
        <v>0</v>
      </c>
      <c r="W43" s="23">
        <v>28</v>
      </c>
      <c r="X43" s="10">
        <v>0</v>
      </c>
      <c r="Y43" s="10">
        <v>0</v>
      </c>
      <c r="Z43" s="10">
        <v>0</v>
      </c>
      <c r="AA43" s="8">
        <v>0</v>
      </c>
      <c r="AB43" s="10">
        <v>1</v>
      </c>
      <c r="AC43" s="10">
        <v>0</v>
      </c>
      <c r="AD43" s="8">
        <v>0</v>
      </c>
      <c r="AE43" s="10">
        <v>1</v>
      </c>
      <c r="AF43" s="10">
        <v>1</v>
      </c>
      <c r="AG43" s="8">
        <v>0</v>
      </c>
      <c r="AH43" s="10">
        <v>1</v>
      </c>
      <c r="AI43" s="8">
        <v>0</v>
      </c>
      <c r="AJ43" s="10">
        <v>5</v>
      </c>
      <c r="AK43" s="8">
        <v>0</v>
      </c>
      <c r="AL43" s="10">
        <v>9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24">
        <v>18</v>
      </c>
      <c r="AS43" s="25">
        <v>46</v>
      </c>
      <c r="AU43" s="10" t="s">
        <v>41</v>
      </c>
      <c r="AV43" s="126">
        <f t="shared" si="0"/>
        <v>0</v>
      </c>
      <c r="AW43" s="126">
        <f t="shared" si="1"/>
        <v>7</v>
      </c>
      <c r="AX43" s="126">
        <f t="shared" si="2"/>
        <v>34</v>
      </c>
      <c r="AY43" s="126">
        <f t="shared" si="3"/>
        <v>4</v>
      </c>
      <c r="AZ43" s="129">
        <f t="shared" si="4"/>
        <v>45</v>
      </c>
      <c r="BA43">
        <f t="shared" si="5"/>
        <v>0</v>
      </c>
      <c r="BB43">
        <f t="shared" si="6"/>
        <v>1</v>
      </c>
      <c r="BC43">
        <f t="shared" si="7"/>
        <v>0</v>
      </c>
      <c r="BD43">
        <f t="shared" si="8"/>
        <v>0</v>
      </c>
      <c r="BE43">
        <f t="shared" si="9"/>
        <v>0</v>
      </c>
      <c r="BF43" s="131">
        <f t="shared" si="10"/>
        <v>1</v>
      </c>
    </row>
    <row r="44" spans="1:58" x14ac:dyDescent="0.25">
      <c r="A44" s="10">
        <v>37</v>
      </c>
      <c r="B44" s="10" t="s">
        <v>42</v>
      </c>
      <c r="C44" s="10">
        <v>0</v>
      </c>
      <c r="D44" s="10">
        <v>0</v>
      </c>
      <c r="E44" s="10">
        <v>0</v>
      </c>
      <c r="F44" s="8">
        <v>0</v>
      </c>
      <c r="G44" s="10">
        <v>0</v>
      </c>
      <c r="H44" s="10">
        <v>0</v>
      </c>
      <c r="I44" s="8">
        <v>1</v>
      </c>
      <c r="J44" s="10">
        <v>0</v>
      </c>
      <c r="K44" s="10">
        <v>0</v>
      </c>
      <c r="L44" s="8">
        <v>0</v>
      </c>
      <c r="M44" s="10">
        <v>2</v>
      </c>
      <c r="N44" s="8">
        <v>0</v>
      </c>
      <c r="O44" s="10">
        <v>0</v>
      </c>
      <c r="P44" s="8">
        <v>0</v>
      </c>
      <c r="Q44" s="10">
        <v>4</v>
      </c>
      <c r="R44" s="10">
        <v>1</v>
      </c>
      <c r="S44" s="10">
        <v>1</v>
      </c>
      <c r="T44" s="10">
        <v>0</v>
      </c>
      <c r="U44" s="10">
        <v>0</v>
      </c>
      <c r="V44" s="10">
        <v>0</v>
      </c>
      <c r="W44" s="23">
        <v>9</v>
      </c>
      <c r="X44" s="10">
        <v>0</v>
      </c>
      <c r="Y44" s="10">
        <v>0</v>
      </c>
      <c r="Z44" s="10">
        <v>1</v>
      </c>
      <c r="AA44" s="8">
        <v>0</v>
      </c>
      <c r="AB44" s="10">
        <v>0</v>
      </c>
      <c r="AC44" s="10">
        <v>2</v>
      </c>
      <c r="AD44" s="8">
        <v>0</v>
      </c>
      <c r="AE44" s="10">
        <v>1</v>
      </c>
      <c r="AF44" s="10">
        <v>2</v>
      </c>
      <c r="AG44" s="8">
        <v>1</v>
      </c>
      <c r="AH44" s="10">
        <v>3</v>
      </c>
      <c r="AI44" s="8">
        <v>0</v>
      </c>
      <c r="AJ44" s="10">
        <v>6</v>
      </c>
      <c r="AK44" s="8">
        <v>0</v>
      </c>
      <c r="AL44" s="10">
        <v>2</v>
      </c>
      <c r="AM44" s="10">
        <v>1</v>
      </c>
      <c r="AN44" s="10">
        <v>0</v>
      </c>
      <c r="AO44" s="10">
        <v>0</v>
      </c>
      <c r="AP44" s="10">
        <v>0</v>
      </c>
      <c r="AQ44" s="10">
        <v>0</v>
      </c>
      <c r="AR44" s="24">
        <v>19</v>
      </c>
      <c r="AS44" s="25">
        <v>28</v>
      </c>
      <c r="AU44" s="10" t="s">
        <v>42</v>
      </c>
      <c r="AV44" s="126">
        <f t="shared" si="0"/>
        <v>0</v>
      </c>
      <c r="AW44" s="126">
        <f t="shared" si="1"/>
        <v>4</v>
      </c>
      <c r="AX44" s="126">
        <f t="shared" si="2"/>
        <v>19</v>
      </c>
      <c r="AY44" s="126">
        <f t="shared" si="3"/>
        <v>3</v>
      </c>
      <c r="AZ44" s="129">
        <f t="shared" si="4"/>
        <v>26</v>
      </c>
      <c r="BA44">
        <f t="shared" si="5"/>
        <v>0</v>
      </c>
      <c r="BB44">
        <f t="shared" si="6"/>
        <v>1</v>
      </c>
      <c r="BC44">
        <f t="shared" si="7"/>
        <v>1</v>
      </c>
      <c r="BD44">
        <f t="shared" si="8"/>
        <v>0</v>
      </c>
      <c r="BE44">
        <f t="shared" si="9"/>
        <v>0</v>
      </c>
      <c r="BF44" s="131">
        <f t="shared" si="10"/>
        <v>2</v>
      </c>
    </row>
    <row r="45" spans="1:58" x14ac:dyDescent="0.25">
      <c r="A45" s="10">
        <v>38</v>
      </c>
      <c r="B45" s="10" t="s">
        <v>43</v>
      </c>
      <c r="C45" s="10">
        <v>0</v>
      </c>
      <c r="D45" s="10">
        <v>0</v>
      </c>
      <c r="E45" s="10">
        <v>0</v>
      </c>
      <c r="F45" s="8">
        <v>0</v>
      </c>
      <c r="G45" s="10">
        <v>1</v>
      </c>
      <c r="H45" s="10">
        <v>0</v>
      </c>
      <c r="I45" s="8">
        <v>1</v>
      </c>
      <c r="J45" s="10">
        <v>1</v>
      </c>
      <c r="K45" s="10">
        <v>1</v>
      </c>
      <c r="L45" s="8">
        <v>0</v>
      </c>
      <c r="M45" s="10">
        <v>2</v>
      </c>
      <c r="N45" s="8">
        <v>0</v>
      </c>
      <c r="O45" s="10">
        <v>0</v>
      </c>
      <c r="P45" s="8">
        <v>0</v>
      </c>
      <c r="Q45" s="10">
        <v>3</v>
      </c>
      <c r="R45" s="10">
        <v>2</v>
      </c>
      <c r="S45" s="10">
        <v>0</v>
      </c>
      <c r="T45" s="10">
        <v>0</v>
      </c>
      <c r="U45" s="10">
        <v>0</v>
      </c>
      <c r="V45" s="10">
        <v>0</v>
      </c>
      <c r="W45" s="23">
        <v>11</v>
      </c>
      <c r="X45" s="10">
        <v>0</v>
      </c>
      <c r="Y45" s="10">
        <v>0</v>
      </c>
      <c r="Z45" s="10">
        <v>0</v>
      </c>
      <c r="AA45" s="8">
        <v>0</v>
      </c>
      <c r="AB45" s="10">
        <v>0</v>
      </c>
      <c r="AC45" s="10">
        <v>2</v>
      </c>
      <c r="AD45" s="8">
        <v>1</v>
      </c>
      <c r="AE45" s="10">
        <v>2</v>
      </c>
      <c r="AF45" s="10">
        <v>3</v>
      </c>
      <c r="AG45" s="8">
        <v>0</v>
      </c>
      <c r="AH45" s="10">
        <v>1</v>
      </c>
      <c r="AI45" s="8">
        <v>0</v>
      </c>
      <c r="AJ45" s="10">
        <v>5</v>
      </c>
      <c r="AK45" s="8">
        <v>0</v>
      </c>
      <c r="AL45" s="10">
        <v>7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24">
        <v>21</v>
      </c>
      <c r="AS45" s="25">
        <v>32</v>
      </c>
      <c r="AU45" s="10" t="s">
        <v>43</v>
      </c>
      <c r="AV45" s="126">
        <f t="shared" si="0"/>
        <v>0</v>
      </c>
      <c r="AW45" s="126">
        <f t="shared" si="1"/>
        <v>6</v>
      </c>
      <c r="AX45" s="126">
        <f t="shared" si="2"/>
        <v>22</v>
      </c>
      <c r="AY45" s="126">
        <f t="shared" si="3"/>
        <v>2</v>
      </c>
      <c r="AZ45" s="129">
        <f t="shared" si="4"/>
        <v>30</v>
      </c>
      <c r="BA45">
        <f t="shared" si="5"/>
        <v>0</v>
      </c>
      <c r="BB45">
        <f t="shared" si="6"/>
        <v>2</v>
      </c>
      <c r="BC45">
        <f t="shared" si="7"/>
        <v>0</v>
      </c>
      <c r="BD45">
        <f t="shared" si="8"/>
        <v>0</v>
      </c>
      <c r="BE45">
        <f t="shared" si="9"/>
        <v>0</v>
      </c>
      <c r="BF45" s="131">
        <f t="shared" si="10"/>
        <v>2</v>
      </c>
    </row>
    <row r="46" spans="1:58" x14ac:dyDescent="0.25">
      <c r="A46" s="10">
        <v>39</v>
      </c>
      <c r="B46" s="10" t="s">
        <v>44</v>
      </c>
      <c r="C46" s="10">
        <v>0</v>
      </c>
      <c r="D46" s="10">
        <v>0</v>
      </c>
      <c r="E46" s="10">
        <v>0</v>
      </c>
      <c r="F46" s="8">
        <v>0</v>
      </c>
      <c r="G46" s="10">
        <v>0</v>
      </c>
      <c r="H46" s="10">
        <v>1</v>
      </c>
      <c r="I46" s="8">
        <v>2</v>
      </c>
      <c r="J46" s="10">
        <v>1</v>
      </c>
      <c r="K46" s="10">
        <v>0</v>
      </c>
      <c r="L46" s="8">
        <v>0</v>
      </c>
      <c r="M46" s="10">
        <v>2</v>
      </c>
      <c r="N46" s="8">
        <v>0</v>
      </c>
      <c r="O46" s="10">
        <v>5</v>
      </c>
      <c r="P46" s="8">
        <v>0</v>
      </c>
      <c r="Q46" s="10">
        <v>2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23">
        <v>14</v>
      </c>
      <c r="X46" s="10">
        <v>0</v>
      </c>
      <c r="Y46" s="10">
        <v>0</v>
      </c>
      <c r="Z46" s="10">
        <v>0</v>
      </c>
      <c r="AA46" s="8">
        <v>0</v>
      </c>
      <c r="AB46" s="10">
        <v>0</v>
      </c>
      <c r="AC46" s="10">
        <v>1</v>
      </c>
      <c r="AD46" s="8">
        <v>0</v>
      </c>
      <c r="AE46" s="10">
        <v>1</v>
      </c>
      <c r="AF46" s="10">
        <v>2</v>
      </c>
      <c r="AG46" s="8">
        <v>0</v>
      </c>
      <c r="AH46" s="10">
        <v>3</v>
      </c>
      <c r="AI46" s="8">
        <v>0</v>
      </c>
      <c r="AJ46" s="10">
        <v>3</v>
      </c>
      <c r="AK46" s="8">
        <v>0</v>
      </c>
      <c r="AL46" s="10">
        <v>5</v>
      </c>
      <c r="AM46" s="10">
        <v>2</v>
      </c>
      <c r="AN46" s="10">
        <v>0</v>
      </c>
      <c r="AO46" s="10">
        <v>0</v>
      </c>
      <c r="AP46" s="10">
        <v>0</v>
      </c>
      <c r="AQ46" s="10">
        <v>0</v>
      </c>
      <c r="AR46" s="24">
        <v>17</v>
      </c>
      <c r="AS46" s="25">
        <v>31</v>
      </c>
      <c r="AU46" s="10" t="s">
        <v>44</v>
      </c>
      <c r="AV46" s="126">
        <f t="shared" si="0"/>
        <v>0</v>
      </c>
      <c r="AW46" s="126">
        <f t="shared" si="1"/>
        <v>4</v>
      </c>
      <c r="AX46" s="126">
        <f t="shared" si="2"/>
        <v>22</v>
      </c>
      <c r="AY46" s="126">
        <f t="shared" si="3"/>
        <v>3</v>
      </c>
      <c r="AZ46" s="129">
        <f t="shared" si="4"/>
        <v>29</v>
      </c>
      <c r="BA46">
        <f t="shared" si="5"/>
        <v>0</v>
      </c>
      <c r="BB46">
        <f t="shared" si="6"/>
        <v>2</v>
      </c>
      <c r="BC46">
        <f t="shared" si="7"/>
        <v>0</v>
      </c>
      <c r="BD46">
        <f t="shared" si="8"/>
        <v>0</v>
      </c>
      <c r="BE46">
        <f t="shared" si="9"/>
        <v>0</v>
      </c>
      <c r="BF46" s="131">
        <f t="shared" si="10"/>
        <v>2</v>
      </c>
    </row>
    <row r="47" spans="1:58" x14ac:dyDescent="0.25">
      <c r="A47" s="10">
        <v>40</v>
      </c>
      <c r="B47" s="10" t="s">
        <v>45</v>
      </c>
      <c r="C47" s="10">
        <v>0</v>
      </c>
      <c r="D47" s="10">
        <v>0</v>
      </c>
      <c r="E47" s="10">
        <v>1</v>
      </c>
      <c r="F47" s="8">
        <v>0</v>
      </c>
      <c r="G47" s="10">
        <v>0</v>
      </c>
      <c r="H47" s="10">
        <v>0</v>
      </c>
      <c r="I47" s="8">
        <v>0</v>
      </c>
      <c r="J47" s="10">
        <v>0</v>
      </c>
      <c r="K47" s="10">
        <v>3</v>
      </c>
      <c r="L47" s="8">
        <v>0</v>
      </c>
      <c r="M47" s="10">
        <v>1</v>
      </c>
      <c r="N47" s="8">
        <v>0</v>
      </c>
      <c r="O47" s="10">
        <v>3</v>
      </c>
      <c r="P47" s="8">
        <v>0</v>
      </c>
      <c r="Q47" s="10">
        <v>3</v>
      </c>
      <c r="R47" s="10">
        <v>2</v>
      </c>
      <c r="S47" s="10">
        <v>1</v>
      </c>
      <c r="T47" s="10">
        <v>0</v>
      </c>
      <c r="U47" s="10">
        <v>0</v>
      </c>
      <c r="V47" s="10">
        <v>0</v>
      </c>
      <c r="W47" s="23">
        <v>14</v>
      </c>
      <c r="X47" s="10">
        <v>0</v>
      </c>
      <c r="Y47" s="10">
        <v>0</v>
      </c>
      <c r="Z47" s="10">
        <v>0</v>
      </c>
      <c r="AA47" s="8">
        <v>0</v>
      </c>
      <c r="AB47" s="10">
        <v>0</v>
      </c>
      <c r="AC47" s="10">
        <v>1</v>
      </c>
      <c r="AD47" s="8">
        <v>1</v>
      </c>
      <c r="AE47" s="10">
        <v>1</v>
      </c>
      <c r="AF47" s="10">
        <v>0</v>
      </c>
      <c r="AG47" s="8">
        <v>0</v>
      </c>
      <c r="AH47" s="10">
        <v>3</v>
      </c>
      <c r="AI47" s="8">
        <v>0</v>
      </c>
      <c r="AJ47" s="10">
        <v>5</v>
      </c>
      <c r="AK47" s="8">
        <v>0</v>
      </c>
      <c r="AL47" s="10">
        <v>4</v>
      </c>
      <c r="AM47" s="10">
        <v>3</v>
      </c>
      <c r="AN47" s="10">
        <v>0</v>
      </c>
      <c r="AO47" s="10">
        <v>0</v>
      </c>
      <c r="AP47" s="10">
        <v>0</v>
      </c>
      <c r="AQ47" s="10">
        <v>0</v>
      </c>
      <c r="AR47" s="24">
        <v>18</v>
      </c>
      <c r="AS47" s="25">
        <v>32</v>
      </c>
      <c r="AU47" s="10" t="s">
        <v>45</v>
      </c>
      <c r="AV47" s="126">
        <f t="shared" si="0"/>
        <v>0</v>
      </c>
      <c r="AW47" s="126">
        <f t="shared" si="1"/>
        <v>3</v>
      </c>
      <c r="AX47" s="126">
        <f t="shared" si="2"/>
        <v>22</v>
      </c>
      <c r="AY47" s="126">
        <f t="shared" si="3"/>
        <v>6</v>
      </c>
      <c r="AZ47" s="129">
        <f t="shared" si="4"/>
        <v>31</v>
      </c>
      <c r="BA47">
        <f t="shared" si="5"/>
        <v>0</v>
      </c>
      <c r="BB47">
        <f t="shared" si="6"/>
        <v>1</v>
      </c>
      <c r="BC47">
        <f t="shared" si="7"/>
        <v>0</v>
      </c>
      <c r="BD47">
        <f t="shared" si="8"/>
        <v>0</v>
      </c>
      <c r="BE47">
        <f t="shared" si="9"/>
        <v>0</v>
      </c>
      <c r="BF47" s="131">
        <f t="shared" si="10"/>
        <v>1</v>
      </c>
    </row>
    <row r="48" spans="1:58" x14ac:dyDescent="0.25">
      <c r="A48" s="10">
        <v>41</v>
      </c>
      <c r="B48" s="10" t="s">
        <v>46</v>
      </c>
      <c r="C48" s="10">
        <v>0</v>
      </c>
      <c r="D48" s="10">
        <v>0</v>
      </c>
      <c r="E48" s="10">
        <v>0</v>
      </c>
      <c r="F48" s="8">
        <v>0</v>
      </c>
      <c r="G48" s="10">
        <v>0</v>
      </c>
      <c r="H48" s="10">
        <v>1</v>
      </c>
      <c r="I48" s="8">
        <v>0</v>
      </c>
      <c r="J48" s="10">
        <v>0</v>
      </c>
      <c r="K48" s="10">
        <v>0</v>
      </c>
      <c r="L48" s="8">
        <v>0</v>
      </c>
      <c r="M48" s="10">
        <v>2</v>
      </c>
      <c r="N48" s="8">
        <v>0</v>
      </c>
      <c r="O48" s="10">
        <v>2</v>
      </c>
      <c r="P48" s="8">
        <v>0</v>
      </c>
      <c r="Q48" s="10">
        <v>6</v>
      </c>
      <c r="R48" s="10">
        <v>1</v>
      </c>
      <c r="S48" s="10">
        <v>1</v>
      </c>
      <c r="T48" s="10">
        <v>0</v>
      </c>
      <c r="U48" s="10">
        <v>0</v>
      </c>
      <c r="V48" s="10">
        <v>0</v>
      </c>
      <c r="W48" s="23">
        <v>13</v>
      </c>
      <c r="X48" s="10">
        <v>0</v>
      </c>
      <c r="Y48" s="10">
        <v>0</v>
      </c>
      <c r="Z48" s="10">
        <v>0</v>
      </c>
      <c r="AA48" s="8">
        <v>0</v>
      </c>
      <c r="AB48" s="10">
        <v>0</v>
      </c>
      <c r="AC48" s="10">
        <v>1</v>
      </c>
      <c r="AD48" s="8">
        <v>0</v>
      </c>
      <c r="AE48" s="10">
        <v>2</v>
      </c>
      <c r="AF48" s="10">
        <v>2</v>
      </c>
      <c r="AG48" s="8">
        <v>0</v>
      </c>
      <c r="AH48" s="10">
        <v>3</v>
      </c>
      <c r="AI48" s="8">
        <v>0</v>
      </c>
      <c r="AJ48" s="10">
        <v>2</v>
      </c>
      <c r="AK48" s="8">
        <v>0</v>
      </c>
      <c r="AL48" s="10">
        <v>3</v>
      </c>
      <c r="AM48" s="10">
        <v>4</v>
      </c>
      <c r="AN48" s="10">
        <v>0</v>
      </c>
      <c r="AO48" s="10">
        <v>0</v>
      </c>
      <c r="AP48" s="10">
        <v>0</v>
      </c>
      <c r="AQ48" s="10">
        <v>0</v>
      </c>
      <c r="AR48" s="24">
        <v>17</v>
      </c>
      <c r="AS48" s="25">
        <v>30</v>
      </c>
      <c r="AU48" s="10" t="s">
        <v>46</v>
      </c>
      <c r="AV48" s="126">
        <f t="shared" si="0"/>
        <v>0</v>
      </c>
      <c r="AW48" s="126">
        <f t="shared" si="1"/>
        <v>4</v>
      </c>
      <c r="AX48" s="126">
        <f t="shared" si="2"/>
        <v>20</v>
      </c>
      <c r="AY48" s="126">
        <f t="shared" si="3"/>
        <v>6</v>
      </c>
      <c r="AZ48" s="129">
        <f t="shared" si="4"/>
        <v>30</v>
      </c>
      <c r="BA48">
        <f t="shared" si="5"/>
        <v>0</v>
      </c>
      <c r="BB48">
        <f t="shared" si="6"/>
        <v>0</v>
      </c>
      <c r="BC48">
        <f t="shared" si="7"/>
        <v>0</v>
      </c>
      <c r="BD48">
        <f t="shared" si="8"/>
        <v>0</v>
      </c>
      <c r="BE48">
        <f t="shared" si="9"/>
        <v>0</v>
      </c>
      <c r="BF48" s="131">
        <f t="shared" si="10"/>
        <v>0</v>
      </c>
    </row>
    <row r="49" spans="1:58" x14ac:dyDescent="0.25">
      <c r="A49" s="10">
        <v>42</v>
      </c>
      <c r="B49" s="10" t="s">
        <v>47</v>
      </c>
      <c r="C49" s="10">
        <v>0</v>
      </c>
      <c r="D49" s="10">
        <v>0</v>
      </c>
      <c r="E49" s="10">
        <v>0</v>
      </c>
      <c r="F49" s="8">
        <v>0</v>
      </c>
      <c r="G49" s="10">
        <v>0</v>
      </c>
      <c r="H49" s="10">
        <v>1</v>
      </c>
      <c r="I49" s="8">
        <v>0</v>
      </c>
      <c r="J49" s="10">
        <v>2</v>
      </c>
      <c r="K49" s="10">
        <v>3</v>
      </c>
      <c r="L49" s="8">
        <v>0</v>
      </c>
      <c r="M49" s="10">
        <v>1</v>
      </c>
      <c r="N49" s="8">
        <v>0</v>
      </c>
      <c r="O49" s="10">
        <v>3</v>
      </c>
      <c r="P49" s="8">
        <v>0</v>
      </c>
      <c r="Q49" s="10">
        <v>2</v>
      </c>
      <c r="R49" s="10">
        <v>2</v>
      </c>
      <c r="S49" s="10">
        <v>1</v>
      </c>
      <c r="T49" s="10">
        <v>0</v>
      </c>
      <c r="U49" s="10">
        <v>0</v>
      </c>
      <c r="V49" s="10">
        <v>0</v>
      </c>
      <c r="W49" s="23">
        <v>15</v>
      </c>
      <c r="X49" s="10">
        <v>0</v>
      </c>
      <c r="Y49" s="10">
        <v>0</v>
      </c>
      <c r="Z49" s="10">
        <v>0</v>
      </c>
      <c r="AA49" s="8">
        <v>0</v>
      </c>
      <c r="AB49" s="10">
        <v>0</v>
      </c>
      <c r="AC49" s="10">
        <v>2</v>
      </c>
      <c r="AD49" s="8">
        <v>1</v>
      </c>
      <c r="AE49" s="10">
        <v>2</v>
      </c>
      <c r="AF49" s="10">
        <v>1</v>
      </c>
      <c r="AG49" s="8">
        <v>0</v>
      </c>
      <c r="AH49" s="10">
        <v>3</v>
      </c>
      <c r="AI49" s="8">
        <v>0</v>
      </c>
      <c r="AJ49" s="10">
        <v>3</v>
      </c>
      <c r="AK49" s="8">
        <v>0</v>
      </c>
      <c r="AL49" s="10">
        <v>6</v>
      </c>
      <c r="AM49" s="10">
        <v>1</v>
      </c>
      <c r="AN49" s="10">
        <v>0</v>
      </c>
      <c r="AO49" s="10">
        <v>0</v>
      </c>
      <c r="AP49" s="10">
        <v>0</v>
      </c>
      <c r="AQ49" s="10">
        <v>0</v>
      </c>
      <c r="AR49" s="24">
        <v>19</v>
      </c>
      <c r="AS49" s="25">
        <v>34</v>
      </c>
      <c r="AU49" s="10" t="s">
        <v>47</v>
      </c>
      <c r="AV49" s="126">
        <f t="shared" si="0"/>
        <v>0</v>
      </c>
      <c r="AW49" s="126">
        <f t="shared" si="1"/>
        <v>7</v>
      </c>
      <c r="AX49" s="126">
        <f t="shared" si="2"/>
        <v>22</v>
      </c>
      <c r="AY49" s="126">
        <f t="shared" si="3"/>
        <v>4</v>
      </c>
      <c r="AZ49" s="129">
        <f t="shared" si="4"/>
        <v>33</v>
      </c>
      <c r="BA49">
        <f t="shared" si="5"/>
        <v>0</v>
      </c>
      <c r="BB49">
        <f t="shared" si="6"/>
        <v>1</v>
      </c>
      <c r="BC49">
        <f t="shared" si="7"/>
        <v>0</v>
      </c>
      <c r="BD49">
        <f t="shared" si="8"/>
        <v>0</v>
      </c>
      <c r="BE49">
        <f t="shared" si="9"/>
        <v>0</v>
      </c>
      <c r="BF49" s="131">
        <f t="shared" si="10"/>
        <v>1</v>
      </c>
    </row>
    <row r="50" spans="1:58" x14ac:dyDescent="0.25">
      <c r="A50" s="10">
        <v>43</v>
      </c>
      <c r="B50" s="10" t="s">
        <v>48</v>
      </c>
      <c r="C50" s="10">
        <v>0</v>
      </c>
      <c r="D50" s="10">
        <v>0</v>
      </c>
      <c r="E50" s="10">
        <v>1</v>
      </c>
      <c r="F50" s="8">
        <v>0</v>
      </c>
      <c r="G50" s="10">
        <v>0</v>
      </c>
      <c r="H50" s="10">
        <v>0</v>
      </c>
      <c r="I50" s="8">
        <v>1</v>
      </c>
      <c r="J50" s="10">
        <v>1</v>
      </c>
      <c r="K50" s="10">
        <v>4</v>
      </c>
      <c r="L50" s="8">
        <v>0</v>
      </c>
      <c r="M50" s="10">
        <v>2</v>
      </c>
      <c r="N50" s="8">
        <v>0</v>
      </c>
      <c r="O50" s="10">
        <v>3</v>
      </c>
      <c r="P50" s="8">
        <v>0</v>
      </c>
      <c r="Q50" s="10">
        <v>3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23">
        <v>16</v>
      </c>
      <c r="X50" s="10">
        <v>0</v>
      </c>
      <c r="Y50" s="10">
        <v>0</v>
      </c>
      <c r="Z50" s="10">
        <v>0</v>
      </c>
      <c r="AA50" s="8">
        <v>0</v>
      </c>
      <c r="AB50" s="10">
        <v>0</v>
      </c>
      <c r="AC50" s="10">
        <v>2</v>
      </c>
      <c r="AD50" s="8">
        <v>0</v>
      </c>
      <c r="AE50" s="10">
        <v>1</v>
      </c>
      <c r="AF50" s="10">
        <v>0</v>
      </c>
      <c r="AG50" s="8">
        <v>0</v>
      </c>
      <c r="AH50" s="10">
        <v>3</v>
      </c>
      <c r="AI50" s="8">
        <v>0</v>
      </c>
      <c r="AJ50" s="10">
        <v>0</v>
      </c>
      <c r="AK50" s="8">
        <v>0</v>
      </c>
      <c r="AL50" s="10">
        <v>8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24">
        <v>14</v>
      </c>
      <c r="AS50" s="25">
        <v>30</v>
      </c>
      <c r="AU50" s="10" t="s">
        <v>48</v>
      </c>
      <c r="AV50" s="126">
        <f t="shared" si="0"/>
        <v>0</v>
      </c>
      <c r="AW50" s="126">
        <f t="shared" si="1"/>
        <v>5</v>
      </c>
      <c r="AX50" s="126">
        <f t="shared" si="2"/>
        <v>23</v>
      </c>
      <c r="AY50" s="126">
        <f t="shared" si="3"/>
        <v>1</v>
      </c>
      <c r="AZ50" s="129">
        <f t="shared" si="4"/>
        <v>29</v>
      </c>
      <c r="BA50">
        <f t="shared" si="5"/>
        <v>0</v>
      </c>
      <c r="BB50">
        <f t="shared" si="6"/>
        <v>1</v>
      </c>
      <c r="BC50">
        <f t="shared" si="7"/>
        <v>0</v>
      </c>
      <c r="BD50">
        <f t="shared" si="8"/>
        <v>0</v>
      </c>
      <c r="BE50">
        <f t="shared" si="9"/>
        <v>0</v>
      </c>
      <c r="BF50" s="131">
        <f t="shared" si="10"/>
        <v>1</v>
      </c>
    </row>
    <row r="51" spans="1:58" x14ac:dyDescent="0.25">
      <c r="A51" s="10">
        <v>44</v>
      </c>
      <c r="B51" s="10" t="s">
        <v>49</v>
      </c>
      <c r="C51" s="10">
        <v>0</v>
      </c>
      <c r="D51" s="10">
        <v>0</v>
      </c>
      <c r="E51" s="10">
        <v>0</v>
      </c>
      <c r="F51" s="8">
        <v>0</v>
      </c>
      <c r="G51" s="10">
        <v>0</v>
      </c>
      <c r="H51" s="10">
        <v>0</v>
      </c>
      <c r="I51" s="8">
        <v>0</v>
      </c>
      <c r="J51" s="10">
        <v>0</v>
      </c>
      <c r="K51" s="10">
        <v>1</v>
      </c>
      <c r="L51" s="8">
        <v>0</v>
      </c>
      <c r="M51" s="10">
        <v>4</v>
      </c>
      <c r="N51" s="8">
        <v>0</v>
      </c>
      <c r="O51" s="10">
        <v>1</v>
      </c>
      <c r="P51" s="8">
        <v>0</v>
      </c>
      <c r="Q51" s="10">
        <v>2</v>
      </c>
      <c r="R51" s="10">
        <v>1</v>
      </c>
      <c r="S51" s="10">
        <v>1</v>
      </c>
      <c r="T51" s="10">
        <v>0</v>
      </c>
      <c r="U51" s="10">
        <v>0</v>
      </c>
      <c r="V51" s="10">
        <v>0</v>
      </c>
      <c r="W51" s="23">
        <v>10</v>
      </c>
      <c r="X51" s="10">
        <v>0</v>
      </c>
      <c r="Y51" s="10">
        <v>0</v>
      </c>
      <c r="Z51" s="10">
        <v>0</v>
      </c>
      <c r="AA51" s="8">
        <v>0</v>
      </c>
      <c r="AB51" s="10">
        <v>0</v>
      </c>
      <c r="AC51" s="10">
        <v>2</v>
      </c>
      <c r="AD51" s="8">
        <v>1</v>
      </c>
      <c r="AE51" s="10">
        <v>0</v>
      </c>
      <c r="AF51" s="10">
        <v>4</v>
      </c>
      <c r="AG51" s="8">
        <v>0</v>
      </c>
      <c r="AH51" s="10">
        <v>1</v>
      </c>
      <c r="AI51" s="8">
        <v>0</v>
      </c>
      <c r="AJ51" s="10">
        <v>3</v>
      </c>
      <c r="AK51" s="8">
        <v>0</v>
      </c>
      <c r="AL51" s="10">
        <v>2</v>
      </c>
      <c r="AM51" s="10">
        <v>3</v>
      </c>
      <c r="AN51" s="10">
        <v>0</v>
      </c>
      <c r="AO51" s="10">
        <v>0</v>
      </c>
      <c r="AP51" s="10">
        <v>0</v>
      </c>
      <c r="AQ51" s="10">
        <v>0</v>
      </c>
      <c r="AR51" s="24">
        <v>16</v>
      </c>
      <c r="AS51" s="25">
        <v>26</v>
      </c>
      <c r="AU51" s="10" t="s">
        <v>49</v>
      </c>
      <c r="AV51" s="126">
        <f t="shared" si="0"/>
        <v>0</v>
      </c>
      <c r="AW51" s="126">
        <f t="shared" si="1"/>
        <v>2</v>
      </c>
      <c r="AX51" s="126">
        <f t="shared" si="2"/>
        <v>18</v>
      </c>
      <c r="AY51" s="126">
        <f t="shared" si="3"/>
        <v>5</v>
      </c>
      <c r="AZ51" s="129">
        <f t="shared" si="4"/>
        <v>25</v>
      </c>
      <c r="BA51">
        <f t="shared" si="5"/>
        <v>0</v>
      </c>
      <c r="BB51">
        <f t="shared" si="6"/>
        <v>1</v>
      </c>
      <c r="BC51">
        <f t="shared" si="7"/>
        <v>0</v>
      </c>
      <c r="BD51">
        <f t="shared" si="8"/>
        <v>0</v>
      </c>
      <c r="BE51">
        <f t="shared" si="9"/>
        <v>0</v>
      </c>
      <c r="BF51" s="131">
        <f t="shared" si="10"/>
        <v>1</v>
      </c>
    </row>
    <row r="52" spans="1:58" x14ac:dyDescent="0.25">
      <c r="A52" s="10">
        <v>45</v>
      </c>
      <c r="B52" s="10" t="s">
        <v>50</v>
      </c>
      <c r="C52" s="10">
        <v>0</v>
      </c>
      <c r="D52" s="10">
        <v>0</v>
      </c>
      <c r="E52" s="10">
        <v>1</v>
      </c>
      <c r="F52" s="8">
        <v>0</v>
      </c>
      <c r="G52" s="10">
        <v>1</v>
      </c>
      <c r="H52" s="10">
        <v>0</v>
      </c>
      <c r="I52" s="8">
        <v>0</v>
      </c>
      <c r="J52" s="10">
        <v>1</v>
      </c>
      <c r="K52" s="10">
        <v>2</v>
      </c>
      <c r="L52" s="8">
        <v>0</v>
      </c>
      <c r="M52" s="10">
        <v>3</v>
      </c>
      <c r="N52" s="8">
        <v>0</v>
      </c>
      <c r="O52" s="10">
        <v>7</v>
      </c>
      <c r="P52" s="8">
        <v>0</v>
      </c>
      <c r="Q52" s="10">
        <v>5</v>
      </c>
      <c r="R52" s="10">
        <v>1</v>
      </c>
      <c r="S52" s="10">
        <v>1</v>
      </c>
      <c r="T52" s="10">
        <v>0</v>
      </c>
      <c r="U52" s="10">
        <v>0</v>
      </c>
      <c r="V52" s="10">
        <v>0</v>
      </c>
      <c r="W52" s="23">
        <v>22</v>
      </c>
      <c r="X52" s="10">
        <v>0</v>
      </c>
      <c r="Y52" s="10">
        <v>0</v>
      </c>
      <c r="Z52" s="10">
        <v>0</v>
      </c>
      <c r="AA52" s="8">
        <v>0</v>
      </c>
      <c r="AB52" s="10">
        <v>0</v>
      </c>
      <c r="AC52" s="10">
        <v>1</v>
      </c>
      <c r="AD52" s="8">
        <v>0</v>
      </c>
      <c r="AE52" s="10">
        <v>1</v>
      </c>
      <c r="AF52" s="10">
        <v>2</v>
      </c>
      <c r="AG52" s="8">
        <v>0</v>
      </c>
      <c r="AH52" s="10">
        <v>2</v>
      </c>
      <c r="AI52" s="8">
        <v>0</v>
      </c>
      <c r="AJ52" s="10">
        <v>4</v>
      </c>
      <c r="AK52" s="8">
        <v>0</v>
      </c>
      <c r="AL52" s="10">
        <v>3</v>
      </c>
      <c r="AM52" s="10">
        <v>2</v>
      </c>
      <c r="AN52" s="10">
        <v>0</v>
      </c>
      <c r="AO52" s="10">
        <v>0</v>
      </c>
      <c r="AP52" s="10">
        <v>0</v>
      </c>
      <c r="AQ52" s="10">
        <v>0</v>
      </c>
      <c r="AR52" s="24">
        <v>15</v>
      </c>
      <c r="AS52" s="25">
        <v>37</v>
      </c>
      <c r="AU52" s="10" t="s">
        <v>50</v>
      </c>
      <c r="AV52" s="126">
        <f t="shared" si="0"/>
        <v>0</v>
      </c>
      <c r="AW52" s="126">
        <f t="shared" si="1"/>
        <v>5</v>
      </c>
      <c r="AX52" s="126">
        <f t="shared" si="2"/>
        <v>28</v>
      </c>
      <c r="AY52" s="126">
        <f t="shared" si="3"/>
        <v>4</v>
      </c>
      <c r="AZ52" s="129">
        <f t="shared" si="4"/>
        <v>37</v>
      </c>
      <c r="BA52">
        <f t="shared" si="5"/>
        <v>0</v>
      </c>
      <c r="BB52">
        <f t="shared" si="6"/>
        <v>0</v>
      </c>
      <c r="BC52">
        <f t="shared" si="7"/>
        <v>0</v>
      </c>
      <c r="BD52">
        <f t="shared" si="8"/>
        <v>0</v>
      </c>
      <c r="BE52">
        <f t="shared" si="9"/>
        <v>0</v>
      </c>
      <c r="BF52" s="131">
        <f t="shared" si="10"/>
        <v>0</v>
      </c>
    </row>
    <row r="53" spans="1:58" x14ac:dyDescent="0.25">
      <c r="A53" s="10">
        <v>46</v>
      </c>
      <c r="B53" s="10" t="s">
        <v>51</v>
      </c>
      <c r="C53" s="10">
        <v>0</v>
      </c>
      <c r="D53" s="10">
        <v>0</v>
      </c>
      <c r="E53" s="10">
        <v>0</v>
      </c>
      <c r="F53" s="8">
        <v>0</v>
      </c>
      <c r="G53" s="10">
        <v>0</v>
      </c>
      <c r="H53" s="10">
        <v>1</v>
      </c>
      <c r="I53" s="8">
        <v>0</v>
      </c>
      <c r="J53" s="10">
        <v>0</v>
      </c>
      <c r="K53" s="10">
        <v>3</v>
      </c>
      <c r="L53" s="8">
        <v>0</v>
      </c>
      <c r="M53" s="10">
        <v>3</v>
      </c>
      <c r="N53" s="8">
        <v>0</v>
      </c>
      <c r="O53" s="10">
        <v>7</v>
      </c>
      <c r="P53" s="8">
        <v>0</v>
      </c>
      <c r="Q53" s="10">
        <v>9</v>
      </c>
      <c r="R53" s="10">
        <v>2</v>
      </c>
      <c r="S53" s="10">
        <v>0</v>
      </c>
      <c r="T53" s="10">
        <v>0</v>
      </c>
      <c r="U53" s="10">
        <v>0</v>
      </c>
      <c r="V53" s="10">
        <v>0</v>
      </c>
      <c r="W53" s="23">
        <v>25</v>
      </c>
      <c r="X53" s="10">
        <v>0</v>
      </c>
      <c r="Y53" s="10">
        <v>0</v>
      </c>
      <c r="Z53" s="10">
        <v>0</v>
      </c>
      <c r="AA53" s="8">
        <v>0</v>
      </c>
      <c r="AB53" s="10">
        <v>0</v>
      </c>
      <c r="AC53" s="10">
        <v>1</v>
      </c>
      <c r="AD53" s="8">
        <v>1</v>
      </c>
      <c r="AE53" s="10">
        <v>1</v>
      </c>
      <c r="AF53" s="10">
        <v>2</v>
      </c>
      <c r="AG53" s="8">
        <v>0</v>
      </c>
      <c r="AH53" s="10">
        <v>4</v>
      </c>
      <c r="AI53" s="8">
        <v>0</v>
      </c>
      <c r="AJ53" s="10">
        <v>4</v>
      </c>
      <c r="AK53" s="8">
        <v>0</v>
      </c>
      <c r="AL53" s="10">
        <v>9</v>
      </c>
      <c r="AM53" s="10">
        <v>3</v>
      </c>
      <c r="AN53" s="10">
        <v>0</v>
      </c>
      <c r="AO53" s="10">
        <v>0</v>
      </c>
      <c r="AP53" s="10">
        <v>0</v>
      </c>
      <c r="AQ53" s="10">
        <v>0</v>
      </c>
      <c r="AR53" s="24">
        <v>25</v>
      </c>
      <c r="AS53" s="25">
        <v>50</v>
      </c>
      <c r="AU53" s="10" t="s">
        <v>51</v>
      </c>
      <c r="AV53" s="126">
        <f t="shared" si="0"/>
        <v>0</v>
      </c>
      <c r="AW53" s="126">
        <f t="shared" si="1"/>
        <v>3</v>
      </c>
      <c r="AX53" s="126">
        <f t="shared" si="2"/>
        <v>41</v>
      </c>
      <c r="AY53" s="126">
        <f t="shared" si="3"/>
        <v>5</v>
      </c>
      <c r="AZ53" s="129">
        <f t="shared" si="4"/>
        <v>49</v>
      </c>
      <c r="BA53">
        <f t="shared" si="5"/>
        <v>0</v>
      </c>
      <c r="BB53">
        <f t="shared" si="6"/>
        <v>1</v>
      </c>
      <c r="BC53">
        <f t="shared" si="7"/>
        <v>0</v>
      </c>
      <c r="BD53">
        <f t="shared" si="8"/>
        <v>0</v>
      </c>
      <c r="BE53">
        <f t="shared" si="9"/>
        <v>0</v>
      </c>
      <c r="BF53" s="131">
        <f t="shared" si="10"/>
        <v>1</v>
      </c>
    </row>
    <row r="54" spans="1:58" x14ac:dyDescent="0.25">
      <c r="A54" s="10">
        <v>47</v>
      </c>
      <c r="B54" s="10" t="s">
        <v>52</v>
      </c>
      <c r="C54" s="10">
        <v>0</v>
      </c>
      <c r="D54" s="10">
        <v>0</v>
      </c>
      <c r="E54" s="10">
        <v>0</v>
      </c>
      <c r="F54" s="8">
        <v>0</v>
      </c>
      <c r="G54" s="10">
        <v>0</v>
      </c>
      <c r="H54" s="10">
        <v>2</v>
      </c>
      <c r="I54" s="8">
        <v>0</v>
      </c>
      <c r="J54" s="10">
        <v>2</v>
      </c>
      <c r="K54" s="10">
        <v>2</v>
      </c>
      <c r="L54" s="8">
        <v>0</v>
      </c>
      <c r="M54" s="10">
        <v>2</v>
      </c>
      <c r="N54" s="8">
        <v>0</v>
      </c>
      <c r="O54" s="10">
        <v>2</v>
      </c>
      <c r="P54" s="8">
        <v>0</v>
      </c>
      <c r="Q54" s="10">
        <v>5</v>
      </c>
      <c r="R54" s="10">
        <v>3</v>
      </c>
      <c r="S54" s="10">
        <v>1</v>
      </c>
      <c r="T54" s="10">
        <v>0</v>
      </c>
      <c r="U54" s="10">
        <v>0</v>
      </c>
      <c r="V54" s="10">
        <v>0</v>
      </c>
      <c r="W54" s="23">
        <v>19</v>
      </c>
      <c r="X54" s="10">
        <v>0</v>
      </c>
      <c r="Y54" s="10">
        <v>0</v>
      </c>
      <c r="Z54" s="10">
        <v>0</v>
      </c>
      <c r="AA54" s="8">
        <v>0</v>
      </c>
      <c r="AB54" s="10">
        <v>0</v>
      </c>
      <c r="AC54" s="10">
        <v>1</v>
      </c>
      <c r="AD54" s="8">
        <v>0</v>
      </c>
      <c r="AE54" s="10">
        <v>0</v>
      </c>
      <c r="AF54" s="10">
        <v>1</v>
      </c>
      <c r="AG54" s="8">
        <v>0</v>
      </c>
      <c r="AH54" s="10">
        <v>3</v>
      </c>
      <c r="AI54" s="8">
        <v>0</v>
      </c>
      <c r="AJ54" s="10">
        <v>1</v>
      </c>
      <c r="AK54" s="8">
        <v>0</v>
      </c>
      <c r="AL54" s="10">
        <v>5</v>
      </c>
      <c r="AM54" s="10">
        <v>2</v>
      </c>
      <c r="AN54" s="10">
        <v>0</v>
      </c>
      <c r="AO54" s="10">
        <v>0</v>
      </c>
      <c r="AP54" s="10">
        <v>0</v>
      </c>
      <c r="AQ54" s="10">
        <v>0</v>
      </c>
      <c r="AR54" s="24">
        <v>13</v>
      </c>
      <c r="AS54" s="25">
        <v>32</v>
      </c>
      <c r="AU54" s="10" t="s">
        <v>52</v>
      </c>
      <c r="AV54" s="126">
        <f t="shared" si="0"/>
        <v>0</v>
      </c>
      <c r="AW54" s="126">
        <f t="shared" si="1"/>
        <v>5</v>
      </c>
      <c r="AX54" s="126">
        <f t="shared" si="2"/>
        <v>21</v>
      </c>
      <c r="AY54" s="126">
        <f t="shared" si="3"/>
        <v>6</v>
      </c>
      <c r="AZ54" s="129">
        <f t="shared" si="4"/>
        <v>32</v>
      </c>
      <c r="BA54">
        <f t="shared" si="5"/>
        <v>0</v>
      </c>
      <c r="BB54">
        <f t="shared" si="6"/>
        <v>0</v>
      </c>
      <c r="BC54">
        <f t="shared" si="7"/>
        <v>0</v>
      </c>
      <c r="BD54">
        <f t="shared" si="8"/>
        <v>0</v>
      </c>
      <c r="BE54">
        <f t="shared" si="9"/>
        <v>0</v>
      </c>
      <c r="BF54" s="131">
        <f t="shared" si="10"/>
        <v>0</v>
      </c>
    </row>
    <row r="55" spans="1:58" x14ac:dyDescent="0.25">
      <c r="A55" s="10">
        <v>48</v>
      </c>
      <c r="B55" s="10" t="s">
        <v>53</v>
      </c>
      <c r="C55" s="10">
        <v>0</v>
      </c>
      <c r="D55" s="10">
        <v>0</v>
      </c>
      <c r="E55" s="10">
        <v>2</v>
      </c>
      <c r="F55" s="8">
        <v>0</v>
      </c>
      <c r="G55" s="10">
        <v>1</v>
      </c>
      <c r="H55" s="10">
        <v>13</v>
      </c>
      <c r="I55" s="8">
        <v>6</v>
      </c>
      <c r="J55" s="10">
        <v>13</v>
      </c>
      <c r="K55" s="10">
        <v>7</v>
      </c>
      <c r="L55" s="8">
        <v>0</v>
      </c>
      <c r="M55" s="10">
        <v>13</v>
      </c>
      <c r="N55" s="8">
        <v>1</v>
      </c>
      <c r="O55" s="10">
        <v>8</v>
      </c>
      <c r="P55" s="8">
        <v>0</v>
      </c>
      <c r="Q55" s="10">
        <v>35</v>
      </c>
      <c r="R55" s="10">
        <v>7</v>
      </c>
      <c r="S55" s="10">
        <v>6</v>
      </c>
      <c r="T55" s="10">
        <v>4</v>
      </c>
      <c r="U55" s="10">
        <v>4</v>
      </c>
      <c r="V55" s="10">
        <v>2</v>
      </c>
      <c r="W55" s="23">
        <v>122</v>
      </c>
      <c r="X55" s="10">
        <v>0</v>
      </c>
      <c r="Y55" s="10">
        <v>0</v>
      </c>
      <c r="Z55" s="10">
        <v>0</v>
      </c>
      <c r="AA55" s="8">
        <v>0</v>
      </c>
      <c r="AB55" s="10">
        <v>0</v>
      </c>
      <c r="AC55" s="10">
        <v>29</v>
      </c>
      <c r="AD55" s="8">
        <v>6</v>
      </c>
      <c r="AE55" s="10">
        <v>67</v>
      </c>
      <c r="AF55" s="10">
        <v>10</v>
      </c>
      <c r="AG55" s="8">
        <v>1</v>
      </c>
      <c r="AH55" s="10">
        <v>48</v>
      </c>
      <c r="AI55" s="8">
        <v>3</v>
      </c>
      <c r="AJ55" s="10">
        <v>13</v>
      </c>
      <c r="AK55" s="8">
        <v>3</v>
      </c>
      <c r="AL55" s="10">
        <v>128</v>
      </c>
      <c r="AM55" s="10">
        <v>12</v>
      </c>
      <c r="AN55" s="10">
        <v>15</v>
      </c>
      <c r="AO55" s="10">
        <v>8</v>
      </c>
      <c r="AP55" s="10">
        <v>0</v>
      </c>
      <c r="AQ55" s="10">
        <v>0</v>
      </c>
      <c r="AR55" s="24">
        <v>343</v>
      </c>
      <c r="AS55" s="25">
        <v>465</v>
      </c>
      <c r="AU55" s="10" t="s">
        <v>53</v>
      </c>
      <c r="AV55" s="126">
        <f t="shared" si="0"/>
        <v>0</v>
      </c>
      <c r="AW55" s="126">
        <f t="shared" si="1"/>
        <v>125</v>
      </c>
      <c r="AX55" s="126">
        <f t="shared" si="2"/>
        <v>262</v>
      </c>
      <c r="AY55" s="126">
        <f t="shared" si="3"/>
        <v>58</v>
      </c>
      <c r="AZ55" s="129">
        <f t="shared" si="4"/>
        <v>445</v>
      </c>
      <c r="BA55">
        <f t="shared" si="5"/>
        <v>0</v>
      </c>
      <c r="BB55">
        <f t="shared" si="6"/>
        <v>12</v>
      </c>
      <c r="BC55">
        <f t="shared" si="7"/>
        <v>1</v>
      </c>
      <c r="BD55">
        <f t="shared" si="8"/>
        <v>4</v>
      </c>
      <c r="BE55">
        <f t="shared" si="9"/>
        <v>3</v>
      </c>
      <c r="BF55" s="131">
        <f t="shared" si="10"/>
        <v>20</v>
      </c>
    </row>
    <row r="56" spans="1:58" x14ac:dyDescent="0.25">
      <c r="A56" s="10">
        <v>49</v>
      </c>
      <c r="B56" s="10" t="s">
        <v>54</v>
      </c>
      <c r="C56" s="10">
        <v>0</v>
      </c>
      <c r="D56" s="10">
        <v>0</v>
      </c>
      <c r="E56" s="10">
        <v>2</v>
      </c>
      <c r="F56" s="8">
        <v>0</v>
      </c>
      <c r="G56" s="10">
        <v>2</v>
      </c>
      <c r="H56" s="10">
        <v>19</v>
      </c>
      <c r="I56" s="8">
        <v>0</v>
      </c>
      <c r="J56" s="10">
        <v>42</v>
      </c>
      <c r="K56" s="10">
        <v>24</v>
      </c>
      <c r="L56" s="8">
        <v>0</v>
      </c>
      <c r="M56" s="10">
        <v>7</v>
      </c>
      <c r="N56" s="8">
        <v>0</v>
      </c>
      <c r="O56" s="10">
        <v>2</v>
      </c>
      <c r="P56" s="8">
        <v>0</v>
      </c>
      <c r="Q56" s="10">
        <v>9</v>
      </c>
      <c r="R56" s="10">
        <v>4</v>
      </c>
      <c r="S56" s="10">
        <v>1</v>
      </c>
      <c r="T56" s="10">
        <v>1</v>
      </c>
      <c r="U56" s="10">
        <v>0</v>
      </c>
      <c r="V56" s="10">
        <v>0</v>
      </c>
      <c r="W56" s="23">
        <v>113</v>
      </c>
      <c r="X56" s="10">
        <v>0</v>
      </c>
      <c r="Y56" s="10">
        <v>0</v>
      </c>
      <c r="Z56" s="10">
        <v>0</v>
      </c>
      <c r="AA56" s="8">
        <v>0</v>
      </c>
      <c r="AB56" s="10">
        <v>0</v>
      </c>
      <c r="AC56" s="10">
        <v>14</v>
      </c>
      <c r="AD56" s="8">
        <v>2</v>
      </c>
      <c r="AE56" s="10">
        <v>0</v>
      </c>
      <c r="AF56" s="10">
        <v>2</v>
      </c>
      <c r="AG56" s="8">
        <v>0</v>
      </c>
      <c r="AH56" s="10">
        <v>2</v>
      </c>
      <c r="AI56" s="8">
        <v>0</v>
      </c>
      <c r="AJ56" s="10">
        <v>0</v>
      </c>
      <c r="AK56" s="8">
        <v>0</v>
      </c>
      <c r="AL56" s="10">
        <v>2</v>
      </c>
      <c r="AM56" s="10">
        <v>1</v>
      </c>
      <c r="AN56" s="10">
        <v>1</v>
      </c>
      <c r="AO56" s="10">
        <v>0</v>
      </c>
      <c r="AP56" s="10">
        <v>0</v>
      </c>
      <c r="AQ56" s="10">
        <v>0</v>
      </c>
      <c r="AR56" s="24">
        <v>24</v>
      </c>
      <c r="AS56" s="25">
        <v>137</v>
      </c>
      <c r="AU56" s="10" t="s">
        <v>54</v>
      </c>
      <c r="AV56" s="126">
        <f t="shared" si="0"/>
        <v>0</v>
      </c>
      <c r="AW56" s="126">
        <f t="shared" si="1"/>
        <v>79</v>
      </c>
      <c r="AX56" s="126">
        <f t="shared" si="2"/>
        <v>48</v>
      </c>
      <c r="AY56" s="126">
        <f t="shared" si="3"/>
        <v>8</v>
      </c>
      <c r="AZ56" s="129">
        <f t="shared" si="4"/>
        <v>135</v>
      </c>
      <c r="BA56">
        <f t="shared" si="5"/>
        <v>0</v>
      </c>
      <c r="BB56">
        <f t="shared" si="6"/>
        <v>2</v>
      </c>
      <c r="BC56">
        <f t="shared" si="7"/>
        <v>0</v>
      </c>
      <c r="BD56">
        <f t="shared" si="8"/>
        <v>0</v>
      </c>
      <c r="BE56">
        <f t="shared" si="9"/>
        <v>0</v>
      </c>
      <c r="BF56" s="131">
        <f t="shared" si="10"/>
        <v>2</v>
      </c>
    </row>
    <row r="57" spans="1:58" x14ac:dyDescent="0.25">
      <c r="A57" s="10">
        <v>50</v>
      </c>
      <c r="B57" s="10" t="s">
        <v>55</v>
      </c>
      <c r="C57" s="10">
        <v>0</v>
      </c>
      <c r="D57" s="10">
        <v>0</v>
      </c>
      <c r="E57" s="10">
        <v>0</v>
      </c>
      <c r="F57" s="8">
        <v>0</v>
      </c>
      <c r="G57" s="10">
        <v>0</v>
      </c>
      <c r="H57" s="10">
        <v>0</v>
      </c>
      <c r="I57" s="8">
        <v>0</v>
      </c>
      <c r="J57" s="10">
        <v>0</v>
      </c>
      <c r="K57" s="10">
        <v>0</v>
      </c>
      <c r="L57" s="8">
        <v>0</v>
      </c>
      <c r="M57" s="10">
        <v>0</v>
      </c>
      <c r="N57" s="8">
        <v>0</v>
      </c>
      <c r="O57" s="10">
        <v>0</v>
      </c>
      <c r="P57" s="8">
        <v>0</v>
      </c>
      <c r="Q57" s="10">
        <v>0</v>
      </c>
      <c r="R57" s="10">
        <v>0</v>
      </c>
      <c r="S57" s="10">
        <v>0</v>
      </c>
      <c r="T57" s="10">
        <v>4</v>
      </c>
      <c r="U57" s="10">
        <v>1</v>
      </c>
      <c r="V57" s="10">
        <v>0</v>
      </c>
      <c r="W57" s="23">
        <v>5</v>
      </c>
      <c r="X57" s="10">
        <v>0</v>
      </c>
      <c r="Y57" s="10">
        <v>0</v>
      </c>
      <c r="Z57" s="10">
        <v>0</v>
      </c>
      <c r="AA57" s="8">
        <v>0</v>
      </c>
      <c r="AB57" s="10">
        <v>0</v>
      </c>
      <c r="AC57" s="10">
        <v>0</v>
      </c>
      <c r="AD57" s="8">
        <v>0</v>
      </c>
      <c r="AE57" s="10">
        <v>0</v>
      </c>
      <c r="AF57" s="10">
        <v>0</v>
      </c>
      <c r="AG57" s="8">
        <v>0</v>
      </c>
      <c r="AH57" s="10">
        <v>0</v>
      </c>
      <c r="AI57" s="8">
        <v>0</v>
      </c>
      <c r="AJ57" s="10">
        <v>0</v>
      </c>
      <c r="AK57" s="8">
        <v>0</v>
      </c>
      <c r="AL57" s="10">
        <v>0</v>
      </c>
      <c r="AM57" s="10">
        <v>0</v>
      </c>
      <c r="AN57" s="10">
        <v>0</v>
      </c>
      <c r="AO57" s="10">
        <v>1</v>
      </c>
      <c r="AP57" s="10">
        <v>0</v>
      </c>
      <c r="AQ57" s="10">
        <v>0</v>
      </c>
      <c r="AR57" s="24">
        <v>1</v>
      </c>
      <c r="AS57" s="25">
        <v>6</v>
      </c>
      <c r="AU57" s="10" t="s">
        <v>55</v>
      </c>
      <c r="AV57" s="126">
        <f t="shared" si="0"/>
        <v>0</v>
      </c>
      <c r="AW57" s="126">
        <f t="shared" si="1"/>
        <v>0</v>
      </c>
      <c r="AX57" s="126">
        <f t="shared" si="2"/>
        <v>0</v>
      </c>
      <c r="AY57" s="126">
        <f t="shared" si="3"/>
        <v>6</v>
      </c>
      <c r="AZ57" s="129">
        <f t="shared" si="4"/>
        <v>6</v>
      </c>
      <c r="BA57">
        <f t="shared" si="5"/>
        <v>0</v>
      </c>
      <c r="BB57">
        <f t="shared" si="6"/>
        <v>0</v>
      </c>
      <c r="BC57">
        <f t="shared" si="7"/>
        <v>0</v>
      </c>
      <c r="BD57">
        <f t="shared" si="8"/>
        <v>0</v>
      </c>
      <c r="BE57">
        <f t="shared" si="9"/>
        <v>0</v>
      </c>
      <c r="BF57" s="131">
        <f t="shared" si="10"/>
        <v>0</v>
      </c>
    </row>
    <row r="58" spans="1:58" ht="15.75" thickBot="1" x14ac:dyDescent="0.3">
      <c r="A58" s="12">
        <v>51</v>
      </c>
      <c r="B58" s="12" t="s">
        <v>56</v>
      </c>
      <c r="C58" s="12">
        <v>0</v>
      </c>
      <c r="D58" s="12">
        <v>0</v>
      </c>
      <c r="E58" s="12">
        <v>0</v>
      </c>
      <c r="F58" s="13">
        <v>0</v>
      </c>
      <c r="G58" s="12">
        <v>2</v>
      </c>
      <c r="H58" s="12">
        <v>0</v>
      </c>
      <c r="I58" s="13">
        <v>1</v>
      </c>
      <c r="J58" s="12">
        <v>3</v>
      </c>
      <c r="K58" s="12">
        <v>5</v>
      </c>
      <c r="L58" s="13">
        <v>2</v>
      </c>
      <c r="M58" s="12">
        <v>1</v>
      </c>
      <c r="N58" s="13">
        <v>0</v>
      </c>
      <c r="O58" s="12">
        <v>1</v>
      </c>
      <c r="P58" s="8">
        <v>0</v>
      </c>
      <c r="Q58" s="12">
        <v>3</v>
      </c>
      <c r="R58" s="12">
        <v>1</v>
      </c>
      <c r="S58" s="12">
        <v>1</v>
      </c>
      <c r="T58" s="12">
        <v>0</v>
      </c>
      <c r="U58" s="12">
        <v>0</v>
      </c>
      <c r="V58" s="12">
        <v>0</v>
      </c>
      <c r="W58" s="26">
        <v>20</v>
      </c>
      <c r="X58" s="12">
        <v>0</v>
      </c>
      <c r="Y58" s="12">
        <v>0</v>
      </c>
      <c r="Z58" s="12">
        <v>0</v>
      </c>
      <c r="AA58" s="13">
        <v>0</v>
      </c>
      <c r="AB58" s="12">
        <v>0</v>
      </c>
      <c r="AC58" s="12">
        <v>1</v>
      </c>
      <c r="AD58" s="13">
        <v>1</v>
      </c>
      <c r="AE58" s="12">
        <v>1</v>
      </c>
      <c r="AF58" s="12">
        <v>0</v>
      </c>
      <c r="AG58" s="13">
        <v>1</v>
      </c>
      <c r="AH58" s="12">
        <v>6</v>
      </c>
      <c r="AI58" s="13">
        <v>0</v>
      </c>
      <c r="AJ58" s="12">
        <v>0</v>
      </c>
      <c r="AK58" s="8">
        <v>0</v>
      </c>
      <c r="AL58" s="12">
        <v>8</v>
      </c>
      <c r="AM58" s="12">
        <v>1</v>
      </c>
      <c r="AN58" s="12">
        <v>0</v>
      </c>
      <c r="AO58" s="12">
        <v>0</v>
      </c>
      <c r="AP58" s="12">
        <v>0</v>
      </c>
      <c r="AQ58" s="12">
        <v>0</v>
      </c>
      <c r="AR58" s="27">
        <v>19</v>
      </c>
      <c r="AS58" s="28">
        <v>39</v>
      </c>
      <c r="AU58" s="12" t="s">
        <v>56</v>
      </c>
      <c r="AV58" s="127">
        <f t="shared" si="0"/>
        <v>0</v>
      </c>
      <c r="AW58" s="127">
        <f t="shared" si="1"/>
        <v>7</v>
      </c>
      <c r="AX58" s="127">
        <f t="shared" si="2"/>
        <v>24</v>
      </c>
      <c r="AY58" s="127">
        <f t="shared" si="3"/>
        <v>3</v>
      </c>
      <c r="AZ58" s="130">
        <f t="shared" si="4"/>
        <v>34</v>
      </c>
      <c r="BA58">
        <f t="shared" si="5"/>
        <v>0</v>
      </c>
      <c r="BB58">
        <f t="shared" si="6"/>
        <v>2</v>
      </c>
      <c r="BC58">
        <f t="shared" si="7"/>
        <v>3</v>
      </c>
      <c r="BD58">
        <f t="shared" si="8"/>
        <v>0</v>
      </c>
      <c r="BE58">
        <f t="shared" si="9"/>
        <v>0</v>
      </c>
      <c r="BF58" s="131">
        <f t="shared" si="10"/>
        <v>5</v>
      </c>
    </row>
    <row r="59" spans="1:58" ht="15.75" thickBot="1" x14ac:dyDescent="0.3">
      <c r="A59" s="156" t="s">
        <v>57</v>
      </c>
      <c r="B59" s="156"/>
      <c r="C59" s="29">
        <v>2</v>
      </c>
      <c r="D59" s="29">
        <v>5</v>
      </c>
      <c r="E59" s="29">
        <v>46</v>
      </c>
      <c r="F59" s="30">
        <v>22</v>
      </c>
      <c r="G59" s="29">
        <v>35</v>
      </c>
      <c r="H59" s="29">
        <v>176</v>
      </c>
      <c r="I59" s="30">
        <v>35</v>
      </c>
      <c r="J59" s="29">
        <v>214</v>
      </c>
      <c r="K59" s="29">
        <v>275</v>
      </c>
      <c r="L59" s="30">
        <v>268</v>
      </c>
      <c r="M59" s="29">
        <v>296</v>
      </c>
      <c r="N59" s="30">
        <v>4</v>
      </c>
      <c r="O59" s="29">
        <v>139</v>
      </c>
      <c r="P59" s="30">
        <v>0</v>
      </c>
      <c r="Q59" s="29">
        <v>283</v>
      </c>
      <c r="R59" s="29">
        <v>140</v>
      </c>
      <c r="S59" s="29">
        <v>73</v>
      </c>
      <c r="T59" s="29">
        <v>31</v>
      </c>
      <c r="U59" s="29">
        <v>5</v>
      </c>
      <c r="V59" s="29">
        <v>2</v>
      </c>
      <c r="W59" s="29">
        <v>2051</v>
      </c>
      <c r="X59" s="29">
        <v>0</v>
      </c>
      <c r="Y59" s="29">
        <v>0</v>
      </c>
      <c r="Z59" s="29">
        <v>3</v>
      </c>
      <c r="AA59" s="30">
        <v>4</v>
      </c>
      <c r="AB59" s="29">
        <v>2</v>
      </c>
      <c r="AC59" s="29">
        <v>331</v>
      </c>
      <c r="AD59" s="30">
        <v>81</v>
      </c>
      <c r="AE59" s="29">
        <v>221</v>
      </c>
      <c r="AF59" s="29">
        <v>271</v>
      </c>
      <c r="AG59" s="30">
        <v>425</v>
      </c>
      <c r="AH59" s="29">
        <v>730</v>
      </c>
      <c r="AI59" s="30">
        <v>7</v>
      </c>
      <c r="AJ59" s="29">
        <v>237</v>
      </c>
      <c r="AK59" s="30">
        <v>3</v>
      </c>
      <c r="AL59" s="29">
        <v>602</v>
      </c>
      <c r="AM59" s="29">
        <v>271</v>
      </c>
      <c r="AN59" s="29">
        <v>176</v>
      </c>
      <c r="AO59" s="29">
        <v>60</v>
      </c>
      <c r="AP59" s="29">
        <v>0</v>
      </c>
      <c r="AQ59" s="29">
        <v>0</v>
      </c>
      <c r="AR59" s="29">
        <v>3424</v>
      </c>
      <c r="AS59" s="29">
        <v>5475</v>
      </c>
      <c r="AV59" s="91">
        <f>SUM(AV8:AV58)</f>
        <v>7</v>
      </c>
      <c r="AW59" s="91">
        <f t="shared" ref="AW59:AY59" si="11">SUM(AW8:AW58)</f>
        <v>1028</v>
      </c>
      <c r="AX59" s="91">
        <f t="shared" si="11"/>
        <v>2833</v>
      </c>
      <c r="AY59" s="91">
        <f t="shared" si="11"/>
        <v>758</v>
      </c>
      <c r="AZ59" s="91">
        <f t="shared" si="4"/>
        <v>4626</v>
      </c>
      <c r="BA59" s="59">
        <f>SUM(BA8:BA58)</f>
        <v>26</v>
      </c>
      <c r="BB59" s="59">
        <f t="shared" ref="BB59:BF59" si="12">SUM(BB8:BB58)</f>
        <v>116</v>
      </c>
      <c r="BC59" s="59">
        <f t="shared" si="12"/>
        <v>693</v>
      </c>
      <c r="BD59" s="59">
        <f t="shared" si="12"/>
        <v>11</v>
      </c>
      <c r="BE59" s="59">
        <f t="shared" si="12"/>
        <v>3</v>
      </c>
      <c r="BF59" s="59">
        <f t="shared" si="12"/>
        <v>849</v>
      </c>
    </row>
  </sheetData>
  <mergeCells count="13">
    <mergeCell ref="AV5:AZ6"/>
    <mergeCell ref="BA5:BF6"/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  <pageSetup paperSize="1000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1" workbookViewId="0">
      <selection activeCell="O21" sqref="O2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23.42578125" bestFit="1" customWidth="1"/>
    <col min="11" max="11" width="18.7109375" bestFit="1" customWidth="1"/>
    <col min="12" max="12" width="7" bestFit="1" customWidth="1"/>
  </cols>
  <sheetData>
    <row r="1" spans="1:12" ht="15" customHeight="1" x14ac:dyDescent="0.25">
      <c r="A1" s="141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" customHeight="1" x14ac:dyDescent="0.25">
      <c r="A2" s="141" t="s">
        <v>59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" customHeight="1" x14ac:dyDescent="0.25">
      <c r="A3" s="141" t="s">
        <v>67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25">
      <c r="A5" s="142" t="s">
        <v>60</v>
      </c>
      <c r="B5" s="142" t="s">
        <v>61</v>
      </c>
      <c r="C5" s="170" t="s">
        <v>62</v>
      </c>
      <c r="D5" s="171"/>
      <c r="E5" s="171"/>
      <c r="F5" s="171"/>
      <c r="G5" s="171"/>
      <c r="H5" s="172"/>
      <c r="I5" s="142" t="s">
        <v>63</v>
      </c>
      <c r="J5" s="173" t="s">
        <v>64</v>
      </c>
      <c r="K5" s="142" t="s">
        <v>65</v>
      </c>
      <c r="L5" s="175" t="s">
        <v>66</v>
      </c>
    </row>
    <row r="6" spans="1:12" x14ac:dyDescent="0.25">
      <c r="A6" s="151"/>
      <c r="B6" s="151"/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151"/>
      <c r="J6" s="174"/>
      <c r="K6" s="151"/>
      <c r="L6" s="176"/>
    </row>
    <row r="7" spans="1:12" x14ac:dyDescent="0.25">
      <c r="A7" s="3">
        <v>1</v>
      </c>
      <c r="B7" s="3" t="s">
        <v>6</v>
      </c>
      <c r="C7" s="3">
        <v>0</v>
      </c>
      <c r="D7" s="3">
        <v>0</v>
      </c>
      <c r="E7" s="3">
        <v>1</v>
      </c>
      <c r="F7" s="3">
        <v>3</v>
      </c>
      <c r="G7" s="3">
        <v>3</v>
      </c>
      <c r="H7" s="3">
        <v>1</v>
      </c>
      <c r="I7" s="4">
        <v>8</v>
      </c>
      <c r="J7" s="5">
        <v>32</v>
      </c>
      <c r="K7" s="3">
        <v>26</v>
      </c>
      <c r="L7" s="6">
        <v>66</v>
      </c>
    </row>
    <row r="8" spans="1:12" x14ac:dyDescent="0.25">
      <c r="A8" s="7">
        <v>2</v>
      </c>
      <c r="B8" s="7" t="s">
        <v>7</v>
      </c>
      <c r="C8" s="7">
        <v>0</v>
      </c>
      <c r="D8" s="7">
        <v>1</v>
      </c>
      <c r="E8" s="7">
        <v>1</v>
      </c>
      <c r="F8" s="7">
        <v>2</v>
      </c>
      <c r="G8" s="7">
        <v>2</v>
      </c>
      <c r="H8" s="7">
        <v>0</v>
      </c>
      <c r="I8" s="8">
        <v>6</v>
      </c>
      <c r="J8" s="9">
        <v>9</v>
      </c>
      <c r="K8" s="10">
        <v>2</v>
      </c>
      <c r="L8" s="11">
        <v>17</v>
      </c>
    </row>
    <row r="9" spans="1:12" x14ac:dyDescent="0.25">
      <c r="A9" s="10">
        <v>3</v>
      </c>
      <c r="B9" s="10" t="s">
        <v>8</v>
      </c>
      <c r="C9" s="10">
        <v>0</v>
      </c>
      <c r="D9" s="10">
        <v>1</v>
      </c>
      <c r="E9" s="10">
        <v>1</v>
      </c>
      <c r="F9" s="10">
        <v>1</v>
      </c>
      <c r="G9" s="10">
        <v>2</v>
      </c>
      <c r="H9" s="10">
        <v>0</v>
      </c>
      <c r="I9" s="8">
        <v>5</v>
      </c>
      <c r="J9" s="9">
        <v>18</v>
      </c>
      <c r="K9" s="10">
        <v>5</v>
      </c>
      <c r="L9" s="11">
        <v>28</v>
      </c>
    </row>
    <row r="10" spans="1:12" x14ac:dyDescent="0.25">
      <c r="A10" s="10">
        <v>4</v>
      </c>
      <c r="B10" s="10" t="s">
        <v>9</v>
      </c>
      <c r="C10" s="10">
        <v>0</v>
      </c>
      <c r="D10" s="10">
        <v>1</v>
      </c>
      <c r="E10" s="10">
        <v>1</v>
      </c>
      <c r="F10" s="10">
        <v>6</v>
      </c>
      <c r="G10" s="10">
        <v>13</v>
      </c>
      <c r="H10" s="10">
        <v>0</v>
      </c>
      <c r="I10" s="8">
        <v>21</v>
      </c>
      <c r="J10" s="9">
        <v>99</v>
      </c>
      <c r="K10" s="10">
        <v>4</v>
      </c>
      <c r="L10" s="11">
        <v>124</v>
      </c>
    </row>
    <row r="11" spans="1:12" x14ac:dyDescent="0.25">
      <c r="A11" s="10">
        <v>5</v>
      </c>
      <c r="B11" s="10" t="s">
        <v>10</v>
      </c>
      <c r="C11" s="10">
        <v>0</v>
      </c>
      <c r="D11" s="10">
        <v>1</v>
      </c>
      <c r="E11" s="10">
        <v>1</v>
      </c>
      <c r="F11" s="10">
        <v>5</v>
      </c>
      <c r="G11" s="10">
        <v>2</v>
      </c>
      <c r="H11" s="10">
        <v>0</v>
      </c>
      <c r="I11" s="8">
        <v>9</v>
      </c>
      <c r="J11" s="9">
        <v>17</v>
      </c>
      <c r="K11" s="10">
        <v>29</v>
      </c>
      <c r="L11" s="11">
        <v>55</v>
      </c>
    </row>
    <row r="12" spans="1:12" x14ac:dyDescent="0.25">
      <c r="A12" s="10">
        <v>6</v>
      </c>
      <c r="B12" s="10" t="s">
        <v>11</v>
      </c>
      <c r="C12" s="10">
        <v>0</v>
      </c>
      <c r="D12" s="10">
        <v>0</v>
      </c>
      <c r="E12" s="10">
        <v>1</v>
      </c>
      <c r="F12" s="10">
        <v>0</v>
      </c>
      <c r="G12" s="10">
        <v>2</v>
      </c>
      <c r="H12" s="10">
        <v>0</v>
      </c>
      <c r="I12" s="8">
        <v>3</v>
      </c>
      <c r="J12" s="9">
        <v>9</v>
      </c>
      <c r="K12" s="10">
        <v>1</v>
      </c>
      <c r="L12" s="11">
        <v>13</v>
      </c>
    </row>
    <row r="13" spans="1:12" x14ac:dyDescent="0.25">
      <c r="A13" s="10">
        <v>7</v>
      </c>
      <c r="B13" s="10" t="s">
        <v>12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8">
        <v>1</v>
      </c>
      <c r="J13" s="9">
        <v>7</v>
      </c>
      <c r="K13" s="10">
        <v>2</v>
      </c>
      <c r="L13" s="11">
        <v>10</v>
      </c>
    </row>
    <row r="14" spans="1:12" x14ac:dyDescent="0.25">
      <c r="A14" s="10">
        <v>8</v>
      </c>
      <c r="B14" s="10" t="s">
        <v>13</v>
      </c>
      <c r="C14" s="10">
        <v>0</v>
      </c>
      <c r="D14" s="10">
        <v>0</v>
      </c>
      <c r="E14" s="10">
        <v>1</v>
      </c>
      <c r="F14" s="10">
        <v>0</v>
      </c>
      <c r="G14" s="10">
        <v>0</v>
      </c>
      <c r="H14" s="10">
        <v>0</v>
      </c>
      <c r="I14" s="8">
        <v>1</v>
      </c>
      <c r="J14" s="9">
        <v>9</v>
      </c>
      <c r="K14" s="10">
        <v>7</v>
      </c>
      <c r="L14" s="11">
        <v>17</v>
      </c>
    </row>
    <row r="15" spans="1:12" x14ac:dyDescent="0.25">
      <c r="A15" s="10">
        <v>9</v>
      </c>
      <c r="B15" s="10" t="s">
        <v>14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8">
        <v>1</v>
      </c>
      <c r="J15" s="9">
        <v>5</v>
      </c>
      <c r="K15" s="10">
        <v>5</v>
      </c>
      <c r="L15" s="11">
        <v>11</v>
      </c>
    </row>
    <row r="16" spans="1:12" x14ac:dyDescent="0.25">
      <c r="A16" s="10">
        <v>10</v>
      </c>
      <c r="B16" s="10" t="s">
        <v>15</v>
      </c>
      <c r="C16" s="10">
        <v>0</v>
      </c>
      <c r="D16" s="10">
        <v>0</v>
      </c>
      <c r="E16" s="10">
        <v>1</v>
      </c>
      <c r="F16" s="10">
        <v>0</v>
      </c>
      <c r="G16" s="10">
        <v>1</v>
      </c>
      <c r="H16" s="10">
        <v>0</v>
      </c>
      <c r="I16" s="8">
        <v>2</v>
      </c>
      <c r="J16" s="9">
        <v>14</v>
      </c>
      <c r="K16" s="10">
        <v>2</v>
      </c>
      <c r="L16" s="11">
        <v>18</v>
      </c>
    </row>
    <row r="17" spans="1:12" x14ac:dyDescent="0.25">
      <c r="A17" s="10">
        <v>11</v>
      </c>
      <c r="B17" s="10" t="s">
        <v>16</v>
      </c>
      <c r="C17" s="10">
        <v>0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8">
        <v>1</v>
      </c>
      <c r="J17" s="9">
        <v>4</v>
      </c>
      <c r="K17" s="10">
        <v>26</v>
      </c>
      <c r="L17" s="11">
        <v>31</v>
      </c>
    </row>
    <row r="18" spans="1:12" x14ac:dyDescent="0.25">
      <c r="A18" s="10">
        <v>12</v>
      </c>
      <c r="B18" s="10" t="s">
        <v>17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8">
        <v>0</v>
      </c>
      <c r="J18" s="9">
        <v>10</v>
      </c>
      <c r="K18" s="10">
        <v>3</v>
      </c>
      <c r="L18" s="11">
        <v>13</v>
      </c>
    </row>
    <row r="19" spans="1:12" x14ac:dyDescent="0.25">
      <c r="A19" s="10">
        <v>13</v>
      </c>
      <c r="B19" s="10" t="s">
        <v>18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8">
        <v>1</v>
      </c>
      <c r="J19" s="9">
        <v>8</v>
      </c>
      <c r="K19" s="10">
        <v>3</v>
      </c>
      <c r="L19" s="11">
        <v>12</v>
      </c>
    </row>
    <row r="20" spans="1:12" x14ac:dyDescent="0.25">
      <c r="A20" s="10">
        <v>14</v>
      </c>
      <c r="B20" s="10" t="s">
        <v>19</v>
      </c>
      <c r="C20" s="10">
        <v>0</v>
      </c>
      <c r="D20" s="10">
        <v>0</v>
      </c>
      <c r="E20" s="10">
        <v>1</v>
      </c>
      <c r="F20" s="10">
        <v>0</v>
      </c>
      <c r="G20" s="10">
        <v>3</v>
      </c>
      <c r="H20" s="10">
        <v>0</v>
      </c>
      <c r="I20" s="8">
        <v>4</v>
      </c>
      <c r="J20" s="9">
        <v>17</v>
      </c>
      <c r="K20" s="10">
        <v>0</v>
      </c>
      <c r="L20" s="11">
        <v>21</v>
      </c>
    </row>
    <row r="21" spans="1:12" x14ac:dyDescent="0.25">
      <c r="A21" s="10">
        <v>15</v>
      </c>
      <c r="B21" s="10" t="s">
        <v>20</v>
      </c>
      <c r="C21" s="10">
        <v>0</v>
      </c>
      <c r="D21" s="10">
        <v>1</v>
      </c>
      <c r="E21" s="10">
        <v>1</v>
      </c>
      <c r="F21" s="10">
        <v>5</v>
      </c>
      <c r="G21" s="10">
        <v>15</v>
      </c>
      <c r="H21" s="10">
        <v>0</v>
      </c>
      <c r="I21" s="8">
        <v>22</v>
      </c>
      <c r="J21" s="9">
        <v>24</v>
      </c>
      <c r="K21" s="10">
        <v>17</v>
      </c>
      <c r="L21" s="11">
        <v>63</v>
      </c>
    </row>
    <row r="22" spans="1:12" x14ac:dyDescent="0.25">
      <c r="A22" s="10">
        <v>16</v>
      </c>
      <c r="B22" s="10" t="s">
        <v>21</v>
      </c>
      <c r="C22" s="10">
        <v>0</v>
      </c>
      <c r="D22" s="10">
        <v>1</v>
      </c>
      <c r="E22" s="10">
        <v>1</v>
      </c>
      <c r="F22" s="10">
        <v>3</v>
      </c>
      <c r="G22" s="10">
        <v>2</v>
      </c>
      <c r="H22" s="10">
        <v>0</v>
      </c>
      <c r="I22" s="8">
        <v>7</v>
      </c>
      <c r="J22" s="9">
        <v>21</v>
      </c>
      <c r="K22" s="10">
        <v>10</v>
      </c>
      <c r="L22" s="11">
        <v>38</v>
      </c>
    </row>
    <row r="23" spans="1:12" x14ac:dyDescent="0.25">
      <c r="A23" s="10">
        <v>17</v>
      </c>
      <c r="B23" s="10" t="s">
        <v>22</v>
      </c>
      <c r="C23" s="10">
        <v>0</v>
      </c>
      <c r="D23" s="10">
        <v>1</v>
      </c>
      <c r="E23" s="10">
        <v>1</v>
      </c>
      <c r="F23" s="10">
        <v>5</v>
      </c>
      <c r="G23" s="10">
        <v>14</v>
      </c>
      <c r="H23" s="10">
        <v>19</v>
      </c>
      <c r="I23" s="8">
        <v>40</v>
      </c>
      <c r="J23" s="9">
        <v>132</v>
      </c>
      <c r="K23" s="10">
        <v>646</v>
      </c>
      <c r="L23" s="11">
        <v>818</v>
      </c>
    </row>
    <row r="24" spans="1:12" x14ac:dyDescent="0.25">
      <c r="A24" s="10">
        <v>18</v>
      </c>
      <c r="B24" s="10" t="s">
        <v>23</v>
      </c>
      <c r="C24" s="10">
        <v>0</v>
      </c>
      <c r="D24" s="10">
        <v>1</v>
      </c>
      <c r="E24" s="10">
        <v>1</v>
      </c>
      <c r="F24" s="10">
        <v>4</v>
      </c>
      <c r="G24" s="10">
        <v>2</v>
      </c>
      <c r="H24" s="10">
        <v>0</v>
      </c>
      <c r="I24" s="8">
        <v>8</v>
      </c>
      <c r="J24" s="9">
        <v>38</v>
      </c>
      <c r="K24" s="10">
        <v>34</v>
      </c>
      <c r="L24" s="11">
        <v>80</v>
      </c>
    </row>
    <row r="25" spans="1:12" x14ac:dyDescent="0.25">
      <c r="A25" s="10">
        <v>19</v>
      </c>
      <c r="B25" s="10" t="s">
        <v>24</v>
      </c>
      <c r="C25" s="10">
        <v>0</v>
      </c>
      <c r="D25" s="10">
        <v>0</v>
      </c>
      <c r="E25" s="10">
        <v>1</v>
      </c>
      <c r="F25" s="10">
        <v>4</v>
      </c>
      <c r="G25" s="10">
        <v>3</v>
      </c>
      <c r="H25" s="10">
        <v>2</v>
      </c>
      <c r="I25" s="8">
        <v>10</v>
      </c>
      <c r="J25" s="9">
        <v>139</v>
      </c>
      <c r="K25" s="10">
        <v>15</v>
      </c>
      <c r="L25" s="11">
        <v>164</v>
      </c>
    </row>
    <row r="26" spans="1:12" x14ac:dyDescent="0.25">
      <c r="A26" s="10">
        <v>20</v>
      </c>
      <c r="B26" s="10" t="s">
        <v>25</v>
      </c>
      <c r="C26" s="10">
        <v>0</v>
      </c>
      <c r="D26" s="10">
        <v>1</v>
      </c>
      <c r="E26" s="10">
        <v>1</v>
      </c>
      <c r="F26" s="10">
        <v>4</v>
      </c>
      <c r="G26" s="10">
        <v>1</v>
      </c>
      <c r="H26" s="10">
        <v>0</v>
      </c>
      <c r="I26" s="8">
        <v>7</v>
      </c>
      <c r="J26" s="9">
        <v>13</v>
      </c>
      <c r="K26" s="10">
        <v>8</v>
      </c>
      <c r="L26" s="11">
        <v>28</v>
      </c>
    </row>
    <row r="27" spans="1:12" x14ac:dyDescent="0.25">
      <c r="A27" s="10">
        <v>21</v>
      </c>
      <c r="B27" s="10" t="s">
        <v>26</v>
      </c>
      <c r="C27" s="10">
        <v>0</v>
      </c>
      <c r="D27" s="10">
        <v>1</v>
      </c>
      <c r="E27" s="10">
        <v>1</v>
      </c>
      <c r="F27" s="10">
        <v>5</v>
      </c>
      <c r="G27" s="10">
        <v>5</v>
      </c>
      <c r="H27" s="10">
        <v>3</v>
      </c>
      <c r="I27" s="8">
        <v>15</v>
      </c>
      <c r="J27" s="9">
        <v>58</v>
      </c>
      <c r="K27" s="10">
        <v>25</v>
      </c>
      <c r="L27" s="11">
        <v>98</v>
      </c>
    </row>
    <row r="28" spans="1:12" x14ac:dyDescent="0.25">
      <c r="A28" s="10">
        <v>22</v>
      </c>
      <c r="B28" s="10" t="s">
        <v>27</v>
      </c>
      <c r="C28" s="10">
        <v>0</v>
      </c>
      <c r="D28" s="10">
        <v>1</v>
      </c>
      <c r="E28" s="10">
        <v>1</v>
      </c>
      <c r="F28" s="10">
        <v>2</v>
      </c>
      <c r="G28" s="10">
        <v>6</v>
      </c>
      <c r="H28" s="10">
        <v>0</v>
      </c>
      <c r="I28" s="8">
        <v>10</v>
      </c>
      <c r="J28" s="9">
        <v>29</v>
      </c>
      <c r="K28" s="10">
        <v>30</v>
      </c>
      <c r="L28" s="11">
        <v>69</v>
      </c>
    </row>
    <row r="29" spans="1:12" x14ac:dyDescent="0.25">
      <c r="A29" s="10">
        <v>23</v>
      </c>
      <c r="B29" s="10" t="s">
        <v>28</v>
      </c>
      <c r="C29" s="10">
        <v>0</v>
      </c>
      <c r="D29" s="10">
        <v>1</v>
      </c>
      <c r="E29" s="10">
        <v>1</v>
      </c>
      <c r="F29" s="10">
        <v>4</v>
      </c>
      <c r="G29" s="10">
        <v>3</v>
      </c>
      <c r="H29" s="10">
        <v>1</v>
      </c>
      <c r="I29" s="8">
        <v>10</v>
      </c>
      <c r="J29" s="9">
        <v>14</v>
      </c>
      <c r="K29" s="10">
        <v>11</v>
      </c>
      <c r="L29" s="11">
        <v>35</v>
      </c>
    </row>
    <row r="30" spans="1:12" x14ac:dyDescent="0.25">
      <c r="A30" s="10">
        <v>24</v>
      </c>
      <c r="B30" s="10" t="s">
        <v>29</v>
      </c>
      <c r="C30" s="10">
        <v>0</v>
      </c>
      <c r="D30" s="10">
        <v>1</v>
      </c>
      <c r="E30" s="10">
        <v>1</v>
      </c>
      <c r="F30" s="10">
        <v>0</v>
      </c>
      <c r="G30" s="10">
        <v>1</v>
      </c>
      <c r="H30" s="10">
        <v>0</v>
      </c>
      <c r="I30" s="8">
        <v>3</v>
      </c>
      <c r="J30" s="9">
        <v>22</v>
      </c>
      <c r="K30" s="10">
        <v>8</v>
      </c>
      <c r="L30" s="11">
        <v>33</v>
      </c>
    </row>
    <row r="31" spans="1:12" x14ac:dyDescent="0.25">
      <c r="A31" s="10">
        <v>25</v>
      </c>
      <c r="B31" s="10" t="s">
        <v>30</v>
      </c>
      <c r="C31" s="10">
        <v>0</v>
      </c>
      <c r="D31" s="10">
        <v>1</v>
      </c>
      <c r="E31" s="10">
        <v>0</v>
      </c>
      <c r="F31" s="10">
        <v>4</v>
      </c>
      <c r="G31" s="10">
        <v>11</v>
      </c>
      <c r="H31" s="10">
        <v>2</v>
      </c>
      <c r="I31" s="8">
        <v>18</v>
      </c>
      <c r="J31" s="9">
        <v>647</v>
      </c>
      <c r="K31" s="10">
        <v>1348</v>
      </c>
      <c r="L31" s="11">
        <v>2013</v>
      </c>
    </row>
    <row r="32" spans="1:12" x14ac:dyDescent="0.25">
      <c r="A32" s="10">
        <v>26</v>
      </c>
      <c r="B32" s="10" t="s">
        <v>31</v>
      </c>
      <c r="C32" s="10">
        <v>0</v>
      </c>
      <c r="D32" s="10">
        <v>1</v>
      </c>
      <c r="E32" s="10">
        <v>1</v>
      </c>
      <c r="F32" s="10">
        <v>3</v>
      </c>
      <c r="G32" s="10">
        <v>7</v>
      </c>
      <c r="H32" s="10">
        <v>4</v>
      </c>
      <c r="I32" s="8">
        <v>16</v>
      </c>
      <c r="J32" s="9">
        <v>33</v>
      </c>
      <c r="K32" s="10">
        <v>16</v>
      </c>
      <c r="L32" s="11">
        <v>65</v>
      </c>
    </row>
    <row r="33" spans="1:12" x14ac:dyDescent="0.25">
      <c r="A33" s="10">
        <v>27</v>
      </c>
      <c r="B33" s="10" t="s">
        <v>32</v>
      </c>
      <c r="C33" s="10">
        <v>0</v>
      </c>
      <c r="D33" s="10">
        <v>1</v>
      </c>
      <c r="E33" s="10">
        <v>1</v>
      </c>
      <c r="F33" s="10">
        <v>3</v>
      </c>
      <c r="G33" s="10">
        <v>9</v>
      </c>
      <c r="H33" s="10">
        <v>1</v>
      </c>
      <c r="I33" s="8">
        <v>15</v>
      </c>
      <c r="J33" s="9">
        <v>33</v>
      </c>
      <c r="K33" s="10">
        <v>14</v>
      </c>
      <c r="L33" s="11">
        <v>62</v>
      </c>
    </row>
    <row r="34" spans="1:12" x14ac:dyDescent="0.25">
      <c r="A34" s="10">
        <v>28</v>
      </c>
      <c r="B34" s="10" t="s">
        <v>33</v>
      </c>
      <c r="C34" s="10">
        <v>0</v>
      </c>
      <c r="D34" s="10">
        <v>1</v>
      </c>
      <c r="E34" s="10">
        <v>1</v>
      </c>
      <c r="F34" s="10">
        <v>2</v>
      </c>
      <c r="G34" s="10">
        <v>3</v>
      </c>
      <c r="H34" s="10">
        <v>1</v>
      </c>
      <c r="I34" s="8">
        <v>8</v>
      </c>
      <c r="J34" s="9">
        <v>14</v>
      </c>
      <c r="K34" s="10">
        <v>10</v>
      </c>
      <c r="L34" s="11">
        <v>32</v>
      </c>
    </row>
    <row r="35" spans="1:12" x14ac:dyDescent="0.25">
      <c r="A35" s="10">
        <v>29</v>
      </c>
      <c r="B35" s="10" t="s">
        <v>34</v>
      </c>
      <c r="C35" s="10">
        <v>0</v>
      </c>
      <c r="D35" s="10">
        <v>1</v>
      </c>
      <c r="E35" s="10">
        <v>0</v>
      </c>
      <c r="F35" s="10">
        <v>4</v>
      </c>
      <c r="G35" s="10">
        <v>2</v>
      </c>
      <c r="H35" s="10">
        <v>0</v>
      </c>
      <c r="I35" s="8">
        <v>7</v>
      </c>
      <c r="J35" s="9">
        <v>19</v>
      </c>
      <c r="K35" s="10">
        <v>46</v>
      </c>
      <c r="L35" s="11">
        <v>72</v>
      </c>
    </row>
    <row r="36" spans="1:12" x14ac:dyDescent="0.25">
      <c r="A36" s="10">
        <v>30</v>
      </c>
      <c r="B36" s="10" t="s">
        <v>35</v>
      </c>
      <c r="C36" s="10">
        <v>0</v>
      </c>
      <c r="D36" s="10">
        <v>1</v>
      </c>
      <c r="E36" s="10">
        <v>1</v>
      </c>
      <c r="F36" s="10">
        <v>3</v>
      </c>
      <c r="G36" s="10">
        <v>9</v>
      </c>
      <c r="H36" s="10">
        <v>0</v>
      </c>
      <c r="I36" s="8">
        <v>14</v>
      </c>
      <c r="J36" s="9">
        <v>16</v>
      </c>
      <c r="K36" s="10">
        <v>3</v>
      </c>
      <c r="L36" s="11">
        <v>33</v>
      </c>
    </row>
    <row r="37" spans="1:12" x14ac:dyDescent="0.25">
      <c r="A37" s="10">
        <v>31</v>
      </c>
      <c r="B37" s="10" t="s">
        <v>36</v>
      </c>
      <c r="C37" s="10">
        <v>0</v>
      </c>
      <c r="D37" s="10">
        <v>1</v>
      </c>
      <c r="E37" s="10">
        <v>1</v>
      </c>
      <c r="F37" s="10">
        <v>3</v>
      </c>
      <c r="G37" s="10">
        <v>2</v>
      </c>
      <c r="H37" s="10">
        <v>0</v>
      </c>
      <c r="I37" s="8">
        <v>7</v>
      </c>
      <c r="J37" s="9">
        <v>46</v>
      </c>
      <c r="K37" s="10">
        <v>24</v>
      </c>
      <c r="L37" s="11">
        <v>77</v>
      </c>
    </row>
    <row r="38" spans="1:12" x14ac:dyDescent="0.25">
      <c r="A38" s="10">
        <v>32</v>
      </c>
      <c r="B38" s="10" t="s">
        <v>37</v>
      </c>
      <c r="C38" s="10">
        <v>0</v>
      </c>
      <c r="D38" s="10">
        <v>1</v>
      </c>
      <c r="E38" s="10">
        <v>1</v>
      </c>
      <c r="F38" s="10">
        <v>4</v>
      </c>
      <c r="G38" s="10">
        <v>8</v>
      </c>
      <c r="H38" s="10">
        <v>2</v>
      </c>
      <c r="I38" s="8">
        <v>16</v>
      </c>
      <c r="J38" s="9">
        <v>23</v>
      </c>
      <c r="K38" s="10">
        <v>28</v>
      </c>
      <c r="L38" s="11">
        <v>67</v>
      </c>
    </row>
    <row r="39" spans="1:12" x14ac:dyDescent="0.25">
      <c r="A39" s="10">
        <v>33</v>
      </c>
      <c r="B39" s="10" t="s">
        <v>38</v>
      </c>
      <c r="C39" s="10">
        <v>0</v>
      </c>
      <c r="D39" s="10">
        <v>1</v>
      </c>
      <c r="E39" s="10">
        <v>5</v>
      </c>
      <c r="F39" s="10">
        <v>0</v>
      </c>
      <c r="G39" s="10">
        <v>3</v>
      </c>
      <c r="H39" s="10">
        <v>0</v>
      </c>
      <c r="I39" s="8">
        <v>9</v>
      </c>
      <c r="J39" s="9">
        <v>10</v>
      </c>
      <c r="K39" s="10">
        <v>56</v>
      </c>
      <c r="L39" s="11">
        <v>75</v>
      </c>
    </row>
    <row r="40" spans="1:12" x14ac:dyDescent="0.25">
      <c r="A40" s="10">
        <v>34</v>
      </c>
      <c r="B40" s="10" t="s">
        <v>39</v>
      </c>
      <c r="C40" s="10">
        <v>0</v>
      </c>
      <c r="D40" s="10">
        <v>0</v>
      </c>
      <c r="E40" s="10">
        <v>1</v>
      </c>
      <c r="F40" s="10">
        <v>1</v>
      </c>
      <c r="G40" s="10">
        <v>8</v>
      </c>
      <c r="H40" s="10">
        <v>14</v>
      </c>
      <c r="I40" s="8">
        <v>24</v>
      </c>
      <c r="J40" s="9">
        <v>9</v>
      </c>
      <c r="K40" s="10">
        <v>0</v>
      </c>
      <c r="L40" s="11">
        <v>33</v>
      </c>
    </row>
    <row r="41" spans="1:12" x14ac:dyDescent="0.25">
      <c r="A41" s="10">
        <v>35</v>
      </c>
      <c r="B41" s="10" t="s">
        <v>40</v>
      </c>
      <c r="C41" s="10">
        <v>0</v>
      </c>
      <c r="D41" s="10">
        <v>0</v>
      </c>
      <c r="E41" s="10">
        <v>1</v>
      </c>
      <c r="F41" s="10">
        <v>1</v>
      </c>
      <c r="G41" s="10">
        <v>6</v>
      </c>
      <c r="H41" s="10">
        <v>10</v>
      </c>
      <c r="I41" s="8">
        <v>18</v>
      </c>
      <c r="J41" s="9">
        <v>9</v>
      </c>
      <c r="K41" s="10">
        <v>2</v>
      </c>
      <c r="L41" s="11">
        <v>29</v>
      </c>
    </row>
    <row r="42" spans="1:12" x14ac:dyDescent="0.25">
      <c r="A42" s="10">
        <v>36</v>
      </c>
      <c r="B42" s="10" t="s">
        <v>41</v>
      </c>
      <c r="C42" s="10">
        <v>0</v>
      </c>
      <c r="D42" s="10">
        <v>0</v>
      </c>
      <c r="E42" s="10">
        <v>1</v>
      </c>
      <c r="F42" s="10">
        <v>1</v>
      </c>
      <c r="G42" s="10">
        <v>10</v>
      </c>
      <c r="H42" s="10">
        <v>21</v>
      </c>
      <c r="I42" s="8">
        <v>33</v>
      </c>
      <c r="J42" s="9">
        <v>13</v>
      </c>
      <c r="K42" s="10">
        <v>0</v>
      </c>
      <c r="L42" s="11">
        <v>46</v>
      </c>
    </row>
    <row r="43" spans="1:12" x14ac:dyDescent="0.25">
      <c r="A43" s="10">
        <v>37</v>
      </c>
      <c r="B43" s="10" t="s">
        <v>42</v>
      </c>
      <c r="C43" s="10">
        <v>0</v>
      </c>
      <c r="D43" s="10">
        <v>0</v>
      </c>
      <c r="E43" s="10">
        <v>1</v>
      </c>
      <c r="F43" s="10">
        <v>1</v>
      </c>
      <c r="G43" s="10">
        <v>6</v>
      </c>
      <c r="H43" s="10">
        <v>10</v>
      </c>
      <c r="I43" s="8">
        <v>18</v>
      </c>
      <c r="J43" s="9">
        <v>8</v>
      </c>
      <c r="K43" s="10">
        <v>2</v>
      </c>
      <c r="L43" s="11">
        <v>28</v>
      </c>
    </row>
    <row r="44" spans="1:12" x14ac:dyDescent="0.25">
      <c r="A44" s="10">
        <v>38</v>
      </c>
      <c r="B44" s="10" t="s">
        <v>43</v>
      </c>
      <c r="C44" s="10">
        <v>0</v>
      </c>
      <c r="D44" s="10">
        <v>0</v>
      </c>
      <c r="E44" s="10">
        <v>0</v>
      </c>
      <c r="F44" s="10">
        <v>1</v>
      </c>
      <c r="G44" s="10">
        <v>7</v>
      </c>
      <c r="H44" s="10">
        <v>11</v>
      </c>
      <c r="I44" s="8">
        <v>19</v>
      </c>
      <c r="J44" s="9">
        <v>12</v>
      </c>
      <c r="K44" s="10">
        <v>1</v>
      </c>
      <c r="L44" s="11">
        <v>32</v>
      </c>
    </row>
    <row r="45" spans="1:12" x14ac:dyDescent="0.25">
      <c r="A45" s="10">
        <v>39</v>
      </c>
      <c r="B45" s="10" t="s">
        <v>44</v>
      </c>
      <c r="C45" s="10">
        <v>0</v>
      </c>
      <c r="D45" s="10">
        <v>0</v>
      </c>
      <c r="E45" s="10">
        <v>1</v>
      </c>
      <c r="F45" s="10">
        <v>1</v>
      </c>
      <c r="G45" s="10">
        <v>8</v>
      </c>
      <c r="H45" s="10">
        <v>12</v>
      </c>
      <c r="I45" s="8">
        <v>22</v>
      </c>
      <c r="J45" s="9">
        <v>8</v>
      </c>
      <c r="K45" s="10">
        <v>1</v>
      </c>
      <c r="L45" s="11">
        <v>31</v>
      </c>
    </row>
    <row r="46" spans="1:12" x14ac:dyDescent="0.25">
      <c r="A46" s="10">
        <v>40</v>
      </c>
      <c r="B46" s="10" t="s">
        <v>45</v>
      </c>
      <c r="C46" s="10">
        <v>0</v>
      </c>
      <c r="D46" s="10">
        <v>0</v>
      </c>
      <c r="E46" s="10">
        <v>1</v>
      </c>
      <c r="F46" s="10">
        <v>1</v>
      </c>
      <c r="G46" s="10">
        <v>8</v>
      </c>
      <c r="H46" s="10">
        <v>13</v>
      </c>
      <c r="I46" s="8">
        <v>23</v>
      </c>
      <c r="J46" s="9">
        <v>8</v>
      </c>
      <c r="K46" s="10">
        <v>1</v>
      </c>
      <c r="L46" s="11">
        <v>32</v>
      </c>
    </row>
    <row r="47" spans="1:12" x14ac:dyDescent="0.25">
      <c r="A47" s="10">
        <v>41</v>
      </c>
      <c r="B47" s="10" t="s">
        <v>46</v>
      </c>
      <c r="C47" s="10">
        <v>0</v>
      </c>
      <c r="D47" s="10">
        <v>0</v>
      </c>
      <c r="E47" s="10">
        <v>1</v>
      </c>
      <c r="F47" s="10">
        <v>1</v>
      </c>
      <c r="G47" s="10">
        <v>8</v>
      </c>
      <c r="H47" s="10">
        <v>10</v>
      </c>
      <c r="I47" s="8">
        <v>20</v>
      </c>
      <c r="J47" s="9">
        <v>10</v>
      </c>
      <c r="K47" s="10">
        <v>0</v>
      </c>
      <c r="L47" s="11">
        <v>30</v>
      </c>
    </row>
    <row r="48" spans="1:12" x14ac:dyDescent="0.25">
      <c r="A48" s="10">
        <v>42</v>
      </c>
      <c r="B48" s="10" t="s">
        <v>47</v>
      </c>
      <c r="C48" s="10">
        <v>0</v>
      </c>
      <c r="D48" s="10">
        <v>0</v>
      </c>
      <c r="E48" s="10">
        <v>1</v>
      </c>
      <c r="F48" s="10">
        <v>1</v>
      </c>
      <c r="G48" s="10">
        <v>6</v>
      </c>
      <c r="H48" s="10">
        <v>12</v>
      </c>
      <c r="I48" s="8">
        <v>20</v>
      </c>
      <c r="J48" s="9">
        <v>13</v>
      </c>
      <c r="K48" s="10">
        <v>1</v>
      </c>
      <c r="L48" s="11">
        <v>34</v>
      </c>
    </row>
    <row r="49" spans="1:12" x14ac:dyDescent="0.25">
      <c r="A49" s="10">
        <v>43</v>
      </c>
      <c r="B49" s="10" t="s">
        <v>48</v>
      </c>
      <c r="C49" s="10">
        <v>0</v>
      </c>
      <c r="D49" s="10">
        <v>0</v>
      </c>
      <c r="E49" s="10">
        <v>1</v>
      </c>
      <c r="F49" s="10">
        <v>1</v>
      </c>
      <c r="G49" s="10">
        <v>7</v>
      </c>
      <c r="H49" s="10">
        <v>10</v>
      </c>
      <c r="I49" s="8">
        <v>19</v>
      </c>
      <c r="J49" s="9">
        <v>9</v>
      </c>
      <c r="K49" s="10">
        <v>2</v>
      </c>
      <c r="L49" s="11">
        <v>30</v>
      </c>
    </row>
    <row r="50" spans="1:12" x14ac:dyDescent="0.25">
      <c r="A50" s="10">
        <v>44</v>
      </c>
      <c r="B50" s="10" t="s">
        <v>49</v>
      </c>
      <c r="C50" s="10">
        <v>0</v>
      </c>
      <c r="D50" s="10">
        <v>0</v>
      </c>
      <c r="E50" s="10">
        <v>1</v>
      </c>
      <c r="F50" s="10">
        <v>1</v>
      </c>
      <c r="G50" s="10">
        <v>7</v>
      </c>
      <c r="H50" s="10">
        <v>8</v>
      </c>
      <c r="I50" s="8">
        <v>17</v>
      </c>
      <c r="J50" s="9">
        <v>8</v>
      </c>
      <c r="K50" s="10">
        <v>1</v>
      </c>
      <c r="L50" s="11">
        <v>26</v>
      </c>
    </row>
    <row r="51" spans="1:12" x14ac:dyDescent="0.25">
      <c r="A51" s="10">
        <v>45</v>
      </c>
      <c r="B51" s="10" t="s">
        <v>50</v>
      </c>
      <c r="C51" s="10">
        <v>0</v>
      </c>
      <c r="D51" s="10">
        <v>0</v>
      </c>
      <c r="E51" s="10">
        <v>1</v>
      </c>
      <c r="F51" s="10">
        <v>1</v>
      </c>
      <c r="G51" s="10">
        <v>9</v>
      </c>
      <c r="H51" s="10">
        <v>18</v>
      </c>
      <c r="I51" s="8">
        <v>29</v>
      </c>
      <c r="J51" s="9">
        <v>8</v>
      </c>
      <c r="K51" s="10">
        <v>0</v>
      </c>
      <c r="L51" s="11">
        <v>37</v>
      </c>
    </row>
    <row r="52" spans="1:12" x14ac:dyDescent="0.25">
      <c r="A52" s="10">
        <v>46</v>
      </c>
      <c r="B52" s="10" t="s">
        <v>51</v>
      </c>
      <c r="C52" s="10">
        <v>0</v>
      </c>
      <c r="D52" s="10">
        <v>0</v>
      </c>
      <c r="E52" s="10">
        <v>0</v>
      </c>
      <c r="F52" s="10">
        <v>1</v>
      </c>
      <c r="G52" s="10">
        <v>11</v>
      </c>
      <c r="H52" s="10">
        <v>27</v>
      </c>
      <c r="I52" s="8">
        <v>39</v>
      </c>
      <c r="J52" s="9">
        <v>10</v>
      </c>
      <c r="K52" s="10">
        <v>1</v>
      </c>
      <c r="L52" s="11">
        <v>50</v>
      </c>
    </row>
    <row r="53" spans="1:12" x14ac:dyDescent="0.25">
      <c r="A53" s="10">
        <v>47</v>
      </c>
      <c r="B53" s="10" t="s">
        <v>52</v>
      </c>
      <c r="C53" s="10">
        <v>0</v>
      </c>
      <c r="D53" s="10">
        <v>0</v>
      </c>
      <c r="E53" s="10">
        <v>1</v>
      </c>
      <c r="F53" s="10">
        <v>1</v>
      </c>
      <c r="G53" s="10">
        <v>8</v>
      </c>
      <c r="H53" s="10">
        <v>14</v>
      </c>
      <c r="I53" s="8">
        <v>24</v>
      </c>
      <c r="J53" s="9">
        <v>8</v>
      </c>
      <c r="K53" s="10">
        <v>0</v>
      </c>
      <c r="L53" s="11">
        <v>32</v>
      </c>
    </row>
    <row r="54" spans="1:12" x14ac:dyDescent="0.25">
      <c r="A54" s="10">
        <v>48</v>
      </c>
      <c r="B54" s="10" t="s">
        <v>53</v>
      </c>
      <c r="C54" s="10">
        <v>0</v>
      </c>
      <c r="D54" s="10">
        <v>1</v>
      </c>
      <c r="E54" s="10">
        <v>2</v>
      </c>
      <c r="F54" s="10">
        <v>4</v>
      </c>
      <c r="G54" s="10">
        <v>2</v>
      </c>
      <c r="H54" s="10">
        <v>0</v>
      </c>
      <c r="I54" s="8">
        <v>9</v>
      </c>
      <c r="J54" s="9">
        <v>41</v>
      </c>
      <c r="K54" s="10">
        <v>415</v>
      </c>
      <c r="L54" s="11">
        <v>465</v>
      </c>
    </row>
    <row r="55" spans="1:12" x14ac:dyDescent="0.25">
      <c r="A55" s="10">
        <v>49</v>
      </c>
      <c r="B55" s="10" t="s">
        <v>54</v>
      </c>
      <c r="C55" s="10">
        <v>0</v>
      </c>
      <c r="D55" s="10">
        <v>1</v>
      </c>
      <c r="E55" s="10">
        <v>1</v>
      </c>
      <c r="F55" s="10">
        <v>4</v>
      </c>
      <c r="G55" s="10">
        <v>11</v>
      </c>
      <c r="H55" s="10">
        <v>0</v>
      </c>
      <c r="I55" s="8">
        <v>17</v>
      </c>
      <c r="J55" s="9">
        <v>37</v>
      </c>
      <c r="K55" s="10">
        <v>83</v>
      </c>
      <c r="L55" s="11">
        <v>137</v>
      </c>
    </row>
    <row r="56" spans="1:12" x14ac:dyDescent="0.25">
      <c r="A56" s="10">
        <v>50</v>
      </c>
      <c r="B56" s="10" t="s">
        <v>55</v>
      </c>
      <c r="C56" s="10">
        <v>1</v>
      </c>
      <c r="D56" s="10">
        <v>5</v>
      </c>
      <c r="E56" s="10">
        <v>0</v>
      </c>
      <c r="F56" s="10">
        <v>0</v>
      </c>
      <c r="G56" s="10">
        <v>0</v>
      </c>
      <c r="H56" s="10">
        <v>0</v>
      </c>
      <c r="I56" s="8">
        <v>6</v>
      </c>
      <c r="J56" s="9">
        <v>0</v>
      </c>
      <c r="K56" s="10">
        <v>0</v>
      </c>
      <c r="L56" s="11">
        <v>6</v>
      </c>
    </row>
    <row r="57" spans="1:12" x14ac:dyDescent="0.25">
      <c r="A57" s="12">
        <v>51</v>
      </c>
      <c r="B57" s="12" t="s">
        <v>56</v>
      </c>
      <c r="C57" s="12">
        <v>0</v>
      </c>
      <c r="D57" s="12">
        <v>0</v>
      </c>
      <c r="E57" s="12">
        <v>3</v>
      </c>
      <c r="F57" s="12">
        <v>0</v>
      </c>
      <c r="G57" s="12">
        <v>2</v>
      </c>
      <c r="H57" s="12">
        <v>0</v>
      </c>
      <c r="I57" s="13">
        <v>5</v>
      </c>
      <c r="J57" s="14">
        <v>23</v>
      </c>
      <c r="K57" s="12">
        <v>11</v>
      </c>
      <c r="L57" s="15">
        <v>39</v>
      </c>
    </row>
    <row r="58" spans="1:12" ht="17.25" x14ac:dyDescent="0.3">
      <c r="A58" s="169" t="s">
        <v>57</v>
      </c>
      <c r="B58" s="169"/>
      <c r="C58" s="16">
        <v>1</v>
      </c>
      <c r="D58" s="16">
        <v>29</v>
      </c>
      <c r="E58" s="16">
        <v>52</v>
      </c>
      <c r="F58" s="16">
        <v>101</v>
      </c>
      <c r="G58" s="16">
        <v>258</v>
      </c>
      <c r="H58" s="16">
        <v>226</v>
      </c>
      <c r="I58" s="16">
        <v>667</v>
      </c>
      <c r="J58" s="16">
        <v>1823</v>
      </c>
      <c r="K58" s="16">
        <v>2985</v>
      </c>
      <c r="L58" s="17">
        <v>5475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es gol gender</vt:lpstr>
      <vt:lpstr>pend</vt:lpstr>
      <vt:lpstr>struk es</vt:lpstr>
      <vt:lpstr>struk gol</vt:lpstr>
      <vt:lpstr>agama</vt:lpstr>
      <vt:lpstr>jf pelaksana</vt:lpstr>
      <vt:lpstr>jf tertentu</vt:lpstr>
      <vt:lpstr>gol</vt:lpstr>
      <vt:lpstr>jab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2025-03-11T05:35:04Z</dcterms:created>
  <dcterms:modified xsi:type="dcterms:W3CDTF">2025-03-25T07:47:48Z</dcterms:modified>
  <cp:category/>
</cp:coreProperties>
</file>